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35" i="1" l="1"/>
  <c r="C435" i="1"/>
  <c r="D421" i="1"/>
  <c r="C421" i="1"/>
  <c r="B416" i="1" s="1"/>
  <c r="B410" i="1"/>
  <c r="B404" i="1"/>
  <c r="D401" i="1"/>
  <c r="C401" i="1"/>
  <c r="B391" i="1" s="1"/>
  <c r="D388" i="1"/>
  <c r="C388" i="1"/>
  <c r="B380" i="1" s="1"/>
  <c r="D377" i="1"/>
  <c r="C377" i="1"/>
  <c r="D360" i="1"/>
  <c r="C360" i="1"/>
  <c r="B351" i="1" s="1"/>
  <c r="D348" i="1"/>
  <c r="C348" i="1"/>
  <c r="D338" i="1"/>
  <c r="C338" i="1"/>
  <c r="B326" i="1" s="1"/>
  <c r="D323" i="1"/>
  <c r="B309" i="1" s="1"/>
  <c r="C323" i="1"/>
  <c r="D306" i="1"/>
  <c r="C306" i="1"/>
  <c r="B291" i="1" s="1"/>
  <c r="D288" i="1"/>
  <c r="B275" i="1" s="1"/>
  <c r="C288" i="1"/>
  <c r="D272" i="1"/>
  <c r="C272" i="1"/>
  <c r="B252" i="1" s="1"/>
  <c r="D249" i="1"/>
  <c r="C249" i="1"/>
  <c r="D210" i="1"/>
  <c r="C210" i="1"/>
  <c r="B203" i="1" s="1"/>
  <c r="D200" i="1"/>
  <c r="C200" i="1"/>
  <c r="B184" i="1" s="1"/>
  <c r="D181" i="1"/>
  <c r="C181" i="1"/>
  <c r="D172" i="1"/>
  <c r="C172" i="1"/>
  <c r="D158" i="1"/>
  <c r="C158" i="1"/>
  <c r="D145" i="1"/>
  <c r="C145" i="1"/>
  <c r="B129" i="1"/>
  <c r="D126" i="1"/>
  <c r="C126" i="1"/>
  <c r="D100" i="1"/>
  <c r="C100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3" i="1"/>
  <c r="C43" i="1"/>
  <c r="D35" i="1"/>
  <c r="D34" i="1"/>
  <c r="D33" i="1"/>
  <c r="D32" i="1"/>
  <c r="D31" i="1"/>
  <c r="D30" i="1"/>
  <c r="D29" i="1"/>
  <c r="D28" i="1"/>
  <c r="D27" i="1"/>
  <c r="D26" i="1"/>
  <c r="D25" i="1"/>
  <c r="D24" i="1"/>
  <c r="D17" i="1"/>
  <c r="C16" i="1"/>
  <c r="E16" i="1" s="1"/>
  <c r="C15" i="1"/>
  <c r="E15" i="1" s="1"/>
  <c r="C14" i="1"/>
  <c r="E14" i="1" s="1"/>
  <c r="C13" i="1"/>
  <c r="E13" i="1" s="1"/>
  <c r="C12" i="1"/>
  <c r="B7" i="1" l="1"/>
  <c r="E12" i="1"/>
  <c r="B105" i="1"/>
  <c r="B341" i="1"/>
  <c r="B65" i="1"/>
  <c r="B161" i="1"/>
  <c r="B363" i="1"/>
  <c r="B148" i="1"/>
  <c r="B175" i="1"/>
  <c r="B213" i="1"/>
  <c r="B424" i="1"/>
  <c r="D36" i="1"/>
  <c r="C62" i="1"/>
  <c r="C17" i="1"/>
  <c r="D62" i="1"/>
  <c r="E17" i="1" l="1"/>
  <c r="B40" i="1"/>
</calcChain>
</file>

<file path=xl/sharedStrings.xml><?xml version="1.0" encoding="utf-8"?>
<sst xmlns="http://schemas.openxmlformats.org/spreadsheetml/2006/main" count="475" uniqueCount="355">
  <si>
    <t xml:space="preserve">ОТЧЕТ </t>
  </si>
  <si>
    <t>о деятельности аппарата Уполномоченного по рассмотрению обращений граждан за 2016 год</t>
  </si>
  <si>
    <t>Общие статистические данные по поступившим обращениям</t>
  </si>
  <si>
    <t xml:space="preserve">1. Всего за 2016 год в адрес Уполномоченного поступило     </t>
  </si>
  <si>
    <t>обращений, в т.ч.:</t>
  </si>
  <si>
    <t>Таблица 1</t>
  </si>
  <si>
    <t>п/п</t>
  </si>
  <si>
    <t>Полученные обращения</t>
  </si>
  <si>
    <t>Количество обращений</t>
  </si>
  <si>
    <t>2016 г.</t>
  </si>
  <si>
    <t>2015 г.</t>
  </si>
  <si>
    <t>разница</t>
  </si>
  <si>
    <t>Получили устную консультацию</t>
  </si>
  <si>
    <t>Поступило письменных обращений,                                                 в т.ч.:</t>
  </si>
  <si>
    <t xml:space="preserve">         - по электронной почте</t>
  </si>
  <si>
    <t xml:space="preserve">         - на сайт</t>
  </si>
  <si>
    <t xml:space="preserve">         - через портал Открытый регион</t>
  </si>
  <si>
    <t>Итого</t>
  </si>
  <si>
    <t>1.2. В адрес Уполномоченного поступило 70 коллективных обращений граждан              (2411 подписи).</t>
  </si>
  <si>
    <t>1.3. Уполномоченным по правам человека проведено 14 приемов граждан по личным вопросам.</t>
  </si>
  <si>
    <t>2. Исходя из социального положения, на прием к Уполномоченному обратились (наличие указаний на социальное положение у 2557 граждан, что составляет          84,7 % от общего числа обратившихся):</t>
  </si>
  <si>
    <t>Таблица 2</t>
  </si>
  <si>
    <t>Социальное положение</t>
  </si>
  <si>
    <t>Кол-во граждан</t>
  </si>
  <si>
    <t>Пенсионеры</t>
  </si>
  <si>
    <t>Инвалиды</t>
  </si>
  <si>
    <t>Рабочие, служащие, находящиеся в отпуске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</si>
  <si>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</si>
  <si>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</si>
  <si>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</si>
  <si>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</si>
  <si>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беженцы, лица без гражданства</t>
  </si>
  <si>
    <t>Из мест заключения</t>
  </si>
  <si>
    <t>Военнослужащие, сотрудники МЧС, МВД</t>
  </si>
  <si>
    <t>Учащиеся, студенты</t>
  </si>
  <si>
    <t>Представители народностей</t>
  </si>
  <si>
    <t>Всего</t>
  </si>
  <si>
    <t>3. По территориальному признаку поступившие обращения распределились следующим образом:</t>
  </si>
  <si>
    <t>3.1. Обращения граждан из 18 муниципальных образований Хабаровского края:</t>
  </si>
  <si>
    <t>обращений</t>
  </si>
  <si>
    <t>Таблица 3</t>
  </si>
  <si>
    <t>Города и районы края</t>
  </si>
  <si>
    <t>устные обращения</t>
  </si>
  <si>
    <t>письменные обращения</t>
  </si>
  <si>
    <t>г. Хабаровск</t>
  </si>
  <si>
    <t>Амурский муниципальный район</t>
  </si>
  <si>
    <t>Аяно-Майский муниципальный район</t>
  </si>
  <si>
    <t>Бикинский муниципальный район</t>
  </si>
  <si>
    <t>Ванинский муниципальный район</t>
  </si>
  <si>
    <t>Верхнебуреинский муниципальный район</t>
  </si>
  <si>
    <t xml:space="preserve">Вяземский муниципальный район </t>
  </si>
  <si>
    <t>Нанайский муниципальный район</t>
  </si>
  <si>
    <t>Николаевский муниципальный район</t>
  </si>
  <si>
    <t>Охотский муниципальный район</t>
  </si>
  <si>
    <t xml:space="preserve">Район имени Лазо </t>
  </si>
  <si>
    <t>Район имени Полины Осипенко</t>
  </si>
  <si>
    <t>Советско-Гаванский муниципальный район</t>
  </si>
  <si>
    <t>Солнечный муниципальный район</t>
  </si>
  <si>
    <t>Тугуро-Чумиканский район</t>
  </si>
  <si>
    <t>Ульчский муниципальный район</t>
  </si>
  <si>
    <t>Хабаровский муниципальный район</t>
  </si>
  <si>
    <t>3.2. Обращения граждан из 23 субъектов Федерации, 5 республик и 3 государств:</t>
  </si>
  <si>
    <t>обращения</t>
  </si>
  <si>
    <t>Таблица 4</t>
  </si>
  <si>
    <t>Субъекты</t>
  </si>
  <si>
    <t>письмен обращения</t>
  </si>
  <si>
    <t>Алтайский край</t>
  </si>
  <si>
    <t>Амурская область</t>
  </si>
  <si>
    <t>Астраханская область</t>
  </si>
  <si>
    <t>Белгородская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</si>
  <si>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</si>
  <si>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</si>
  <si>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</si>
  <si>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</si>
  <si>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Краснодарский край</t>
  </si>
  <si>
    <t>Красноярский край</t>
  </si>
  <si>
    <t>Москва и Московская область</t>
  </si>
  <si>
    <t>Новосибирская область</t>
  </si>
  <si>
    <t>Омская область</t>
  </si>
  <si>
    <t>Оренбургская область</t>
  </si>
  <si>
    <t>Пермский край</t>
  </si>
  <si>
    <t>Приморский край</t>
  </si>
  <si>
    <t>Рязанская область</t>
  </si>
  <si>
    <t>Санкт-Петербург и Ленинградская обл.</t>
  </si>
  <si>
    <t>Сахалинская область</t>
  </si>
  <si>
    <t>Свердловская область</t>
  </si>
  <si>
    <t>Ставропольский край</t>
  </si>
  <si>
    <t>Тюменская область</t>
  </si>
  <si>
    <t>Ульяновская область</t>
  </si>
  <si>
    <t>Челябинская область</t>
  </si>
  <si>
    <t>Карачаево-Черкесская республика</t>
  </si>
  <si>
    <t>Республика Хакасия</t>
  </si>
  <si>
    <t>Казахстан</t>
  </si>
  <si>
    <t>Республика Бурятия</t>
  </si>
  <si>
    <t>Республика Саха (Якутия)</t>
  </si>
  <si>
    <t>Республика Татарстан</t>
  </si>
  <si>
    <t>Молдавия</t>
  </si>
  <si>
    <t>Украина</t>
  </si>
  <si>
    <t>4. По тематическому классификатору обращения распределились следующим образом:</t>
  </si>
  <si>
    <t>01. Вопросы промышленности, строительства, транспорта и связи</t>
  </si>
  <si>
    <t>обращение</t>
  </si>
  <si>
    <t>Таблица 5</t>
  </si>
  <si>
    <t>Вопросы</t>
  </si>
  <si>
    <t>Вопросы топливно-энергетического комплекса</t>
  </si>
  <si>
    <t>Строительство жилья</t>
  </si>
  <si>
    <t xml:space="preserve">Индивидуальное жилищное строительство                                   </t>
  </si>
  <si>
    <t>Другие вопросы строительства</t>
  </si>
  <si>
    <t>Нарушение санитарных норм при строительстве</t>
  </si>
  <si>
    <t>Строительство и реконструкция объектов транспорта и автодорог</t>
  </si>
  <si>
    <t>Строительство объектов социальной сферы</t>
  </si>
  <si>
    <t>Выделение земельных участков для строительства жилья в городских и сельских поселениях</t>
  </si>
  <si>
    <t>Работа транспорта и руководителей транспортных организаций</t>
  </si>
  <si>
    <t>Работа воздушного транспорта</t>
  </si>
  <si>
    <t>Работа водного транспорта</t>
  </si>
  <si>
    <t>Работа городского пассажирского транспорта</t>
  </si>
  <si>
    <t>Работа пассажирского транспорта на селе</t>
  </si>
  <si>
    <t>Качество работы и восстановление телефонной сети</t>
  </si>
  <si>
    <t>Работа почты и телеграфа</t>
  </si>
  <si>
    <t>Оплата услуг связи</t>
  </si>
  <si>
    <t>Вопросы работы связи</t>
  </si>
  <si>
    <t>Сотовая и электронная связь. Интернет</t>
  </si>
  <si>
    <t xml:space="preserve">02. Вопросы труда и заработной платы </t>
  </si>
  <si>
    <t>Таблица 6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</si>
  <si>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</si>
  <si>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</si>
  <si>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</si>
  <si>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 и восстановление на работе</t>
  </si>
  <si>
    <t>Безработица, трудоустройство, биржа труда</t>
  </si>
  <si>
    <t>Трудовой стаж, трудовые книжки</t>
  </si>
  <si>
    <t>Отпуска. Оплата бюллетеней (по болезни, уходу за ребенком и т.п.)</t>
  </si>
  <si>
    <t>Техника безопасности. Оформление документации по трудовому увечью и выплата компенсаций</t>
  </si>
  <si>
    <t>Задержка выплаты заработной платы</t>
  </si>
  <si>
    <t>Другие вопросы труда и заработной платы</t>
  </si>
  <si>
    <t>Вопросы труда, заработной платы, пособий в связи с реорганизацией, банкротством предприятий</t>
  </si>
  <si>
    <t>Вопросы государственной и муниципальной службы</t>
  </si>
  <si>
    <t>Вопросы з/платы в связи с работой в районах Крайнего Севера</t>
  </si>
  <si>
    <t xml:space="preserve">03. Вопросы агропромышленного комплекса </t>
  </si>
  <si>
    <t>Таблица 7</t>
  </si>
  <si>
    <t>Земельная реформа, землевладение</t>
  </si>
  <si>
    <t>Фермерские хозяйства, аренда на селе</t>
  </si>
  <si>
    <t>Коллективное садоводство и огородничество, некоммерческие садовые товарищества</t>
  </si>
  <si>
    <t>Другие вопросы агропромышленного комплекса</t>
  </si>
  <si>
    <t>Выделение земельных участков для строительства, фермерства</t>
  </si>
  <si>
    <t>Работа ветеринарной службы</t>
  </si>
  <si>
    <t>Частная собственность на землю</t>
  </si>
  <si>
    <t xml:space="preserve">04. Вопросы государства, общества, политики </t>
  </si>
  <si>
    <t>Таблица 8</t>
  </si>
  <si>
    <t>Совершенствование законодательства</t>
  </si>
  <si>
    <t>Работа Правительства РФ, оценка принимаемых решений.</t>
  </si>
  <si>
    <t>Работа органов местного самоуправления</t>
  </si>
  <si>
    <t>Вопросы религии. Просьбы верующих</t>
  </si>
  <si>
    <t>Деятельность партий, профсоюзов, общественных организаций</t>
  </si>
  <si>
    <t>Выборы в органы субъектов РФ и местного самоуправления</t>
  </si>
  <si>
    <t>Национальная политика, межнациональные отношения</t>
  </si>
  <si>
    <t>Злоупотребление служебным положением руководителей органов государственной,  муниципальной власти</t>
  </si>
  <si>
    <r>
      <t>05. Вопросы н</t>
    </r>
    <r>
      <rPr>
        <b/>
        <sz val="14"/>
        <color rgb="FF000000"/>
        <rFont val="Times New Roman"/>
        <family val="1"/>
        <charset val="204"/>
      </rPr>
      <t>ауки, культуры, информации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</si>
  <si>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обращений </t>
  </si>
  <si>
    <t>Таблица 9</t>
  </si>
  <si>
    <t>Вопросы культуры. О работе руководителей органов и учреждений культуры</t>
  </si>
  <si>
    <t>Средства массовой информации (ТВ, радио, пресса). О работе руководителей</t>
  </si>
  <si>
    <t>О памятниках архитектуры, истории и культуры</t>
  </si>
  <si>
    <t>06. Вопросы обеспечения и защиты прав и интересов ребенка. Образование</t>
  </si>
  <si>
    <t>Таблица 10</t>
  </si>
  <si>
    <t>Совершенствование образования. Развитие материальной базы и финансирование. Деятельность организаций образования и их руководителей.</t>
  </si>
  <si>
    <t>Вопросы высшего образования. Оценка деятельности руководителей ВУЗов</t>
  </si>
  <si>
    <t>Вопросы профтехнического образования</t>
  </si>
  <si>
    <t>Вопросы опекунства, попечительства, усыновления</t>
  </si>
  <si>
    <t>Вопросы платного образования</t>
  </si>
  <si>
    <t>Другие вопросы обеспечения и защиты прав и интересов ребенка, образования</t>
  </si>
  <si>
    <t>Об оплате за учебу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</si>
  <si>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</si>
  <si>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</si>
  <si>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Работа внешкольных учреждений (юных техников, лагеря отдыха и т.д.)</t>
  </si>
  <si>
    <t>Вопросы жестокого обращения с ребенком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</si>
  <si>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</si>
  <si>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</si>
  <si>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r>
      <t>07. Торговля</t>
    </r>
    <r>
      <rPr>
        <sz val="14"/>
        <color theme="1"/>
        <rFont val="Times New Roman"/>
        <family val="1"/>
        <charset val="204"/>
      </rPr>
      <t xml:space="preserve"> </t>
    </r>
  </si>
  <si>
    <t>Таблица 11</t>
  </si>
  <si>
    <t>Работа органов торговли</t>
  </si>
  <si>
    <t>Другие вопросы торговли</t>
  </si>
  <si>
    <t>Качество товаров. Защита прав потребителей</t>
  </si>
  <si>
    <t>Торговля и местные органы власти. Размещение торговых точек</t>
  </si>
  <si>
    <t>08. Вопросы жилья и коммунально-бытового обслуживания. Жилищные вопросы</t>
  </si>
  <si>
    <t>Таблица 12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</si>
  <si>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</si>
  <si>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</si>
  <si>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общежитий</t>
  </si>
  <si>
    <t>Предоставление жилья</t>
  </si>
  <si>
    <t>Купля продажа квартир, домов</t>
  </si>
  <si>
    <t>Вопросы ЖСК</t>
  </si>
  <si>
    <t>Другие жилищные вопросы</t>
  </si>
  <si>
    <t>Постановка на учет и восстановление в очереди на получение жилья</t>
  </si>
  <si>
    <t>Государственные жилищные сертификаты</t>
  </si>
  <si>
    <t>Выделение жилья молодым семьям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</si>
  <si>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</si>
  <si>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</si>
  <si>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жилищных фондов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</si>
  <si>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</si>
  <si>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</t>
  </si>
  <si>
    <t>Оплата жилищно-коммунальных услуг. Тарифы за электроэнергию</t>
  </si>
  <si>
    <t>Обеспечение населения топливом. Подготовка жилищного фонда к зиме.</t>
  </si>
  <si>
    <t>Благоустройство городов и поселков. Борьба с антисанитарией</t>
  </si>
  <si>
    <t>Обустройство сел, газификация, водоснабжение, электроснабжение)</t>
  </si>
  <si>
    <t>Обслуживание автолюбителей (автозапра-</t>
  </si>
  <si>
    <t>вочные станции, гаражи, стоянки)</t>
  </si>
  <si>
    <t>Другие вопросы коммунально-бытового обслуживания</t>
  </si>
  <si>
    <t>О перепланировке квартир</t>
  </si>
  <si>
    <t>Обеспечение теплом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</si>
  <si>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</si>
  <si>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</si>
  <si>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</si>
  <si>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</si>
  <si>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</si>
  <si>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 xml:space="preserve">Ремонт кровель </t>
  </si>
  <si>
    <t>Ремонт муниципальных домов</t>
  </si>
  <si>
    <t>Ремонт лифтов</t>
  </si>
  <si>
    <t>О переводе жилого помещения в нежилое</t>
  </si>
  <si>
    <t>09. Социальное обеспечение и социальная защита</t>
  </si>
  <si>
    <t>Таблица 13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</si>
  <si>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</si>
  <si>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</si>
  <si>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 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</si>
  <si>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</si>
  <si>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</si>
  <si>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</si>
  <si>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</si>
  <si>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</si>
  <si>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Приобретение и эксплуатация инвалидами средств передвижения</t>
  </si>
  <si>
    <t>Вопросы реабилитации и социальной защиты жертв политических репрессий</t>
  </si>
  <si>
    <t>Материальная помощь многодетным и неполным семьям</t>
  </si>
  <si>
    <t>Вопросы пенсионного фонда</t>
  </si>
  <si>
    <t>Социальная защита пострадавших от радиоактивных заражений</t>
  </si>
  <si>
    <t>Задержка выплаты пенсии. Перерасчет пенсии</t>
  </si>
  <si>
    <t>Социальная защита лиц без определенного места жительства, освободившихся из мест лишения свободы</t>
  </si>
  <si>
    <t>О звании «Ветеран труда», «Участник трудового фронта»</t>
  </si>
  <si>
    <t>Социальная защита родственников погибших военнослужащих</t>
  </si>
  <si>
    <t>10. Финансовые вопросы</t>
  </si>
  <si>
    <t>Таблица 14</t>
  </si>
  <si>
    <t>О работе финансовых органов и их руководителей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</si>
  <si>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</si>
  <si>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</si>
  <si>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</si>
  <si>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</si>
  <si>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Другие финансовые вопросы</t>
  </si>
  <si>
    <t>Выделение субсидий для северян</t>
  </si>
  <si>
    <t>Выплата компенсаций за переезд северянам</t>
  </si>
  <si>
    <t>Учреждения страхования и их работа</t>
  </si>
  <si>
    <t>Вопросы владельцев акций акционерных предприятий</t>
  </si>
  <si>
    <t>11. Вопросы здравоохранения</t>
  </si>
  <si>
    <t>Таблица 15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</si>
  <si>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</si>
  <si>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</si>
  <si>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</si>
  <si>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</si>
  <si>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</si>
  <si>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Протезирование (зубное, глазное, ортопедическое)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</si>
  <si>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</si>
  <si>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</si>
  <si>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</si>
  <si>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</si>
  <si>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</si>
  <si>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Социальные вопросы медработников, подготовка кадров</t>
  </si>
  <si>
    <t>12. Служба в Вооруженных силах РФ</t>
  </si>
  <si>
    <t>Таблица 16</t>
  </si>
  <si>
    <t>Проблемы материально-бытового обеспечения военнослужащих, сокращаемых из Вооруженных сил РФ</t>
  </si>
  <si>
    <t>Материальное и финансовое обеспечение военнослужащих</t>
  </si>
  <si>
    <t>Вопросы пенсионного обеспечения военнослужащих</t>
  </si>
  <si>
    <t>Воинская присяга, дисциплина и солдатская служба. Неуставные отношения</t>
  </si>
  <si>
    <t>Другие вопросы Вооруженных сил РФ</t>
  </si>
  <si>
    <t>О предоставлении жилищных сертификатов военнослужащим</t>
  </si>
  <si>
    <t>О призыве в армию</t>
  </si>
  <si>
    <t>Вопросы альтернативной службы</t>
  </si>
  <si>
    <t>Выплата за участие в боевых действиях</t>
  </si>
  <si>
    <t>Вопросы военных архивов</t>
  </si>
  <si>
    <t>Оказание медицинской помощи военнослужащим</t>
  </si>
  <si>
    <t>13. Вопросы суда, прокуратуры,  юстиции, адвокатуры, арбитража и нотариата</t>
  </si>
  <si>
    <t>Таблица 17</t>
  </si>
  <si>
    <t>О деятельности судебных органов и их работников</t>
  </si>
  <si>
    <t>О работе органов прокуратуры</t>
  </si>
  <si>
    <t>Жалобы на неисполнение судебных решений</t>
  </si>
  <si>
    <t>Заявления о пересмотре судебных дел</t>
  </si>
  <si>
    <t>О деятельности судебных приставов</t>
  </si>
  <si>
    <t>О деятельности мировых судей</t>
  </si>
  <si>
    <t>Другие вопросы деятельности судебных органов, прокуратуры, юстиции, арбитража, адвокатуры, нотариата</t>
  </si>
  <si>
    <t>О работе органов ЗАГС</t>
  </si>
  <si>
    <t>Споры о праве на наследство</t>
  </si>
  <si>
    <t>14. Работа с обращениями граждан</t>
  </si>
  <si>
    <r>
      <t xml:space="preserve">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Таблица 18                  </t>
    </r>
  </si>
  <si>
    <t>Просьба о личном приеме руководителями Правительства Хабаровского края, Уполномоченным по правам человека</t>
  </si>
  <si>
    <t>Работа с письменными и устными обращениями граждан</t>
  </si>
  <si>
    <t>Запросы об архивных данных</t>
  </si>
  <si>
    <t>Другие вопросы работы с обращениями граждан</t>
  </si>
  <si>
    <t>15. Экология и природопользование</t>
  </si>
  <si>
    <t>Таблица 19</t>
  </si>
  <si>
    <t>Природа. Экология</t>
  </si>
  <si>
    <t>Другие вопросы экологии и природопользования</t>
  </si>
  <si>
    <t>Промышленное производство и окружающая среда</t>
  </si>
  <si>
    <t>Вопросы лесного хозяйства и окружающей среды</t>
  </si>
  <si>
    <t>Использование природных ресурсов. Проблемы геологии.</t>
  </si>
  <si>
    <t>Вопросы строительства и экологии</t>
  </si>
  <si>
    <t>16. Работа органов внутренних дел</t>
  </si>
  <si>
    <t>Таблица 20</t>
  </si>
  <si>
    <t>Криминогенная обстановка, о работе  органов внутренних дел</t>
  </si>
  <si>
    <t>Пребывание задержанных, подозреваемых и других лиц  в изоляторах временного содержания органов внутренних дел, в спецприемниках органов внутренних дел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</si>
  <si>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</si>
  <si>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</si>
  <si>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</si>
  <si>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</si>
  <si>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Уголовные преступления против личности</t>
  </si>
  <si>
    <t>Въезд в Россию, выезд за границу, ОВИР</t>
  </si>
  <si>
    <t>Просьбы о розыске военнопленных интернированных и пропавших без вести в настоящее время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</si>
  <si>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</si>
  <si>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</si>
  <si>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</si>
  <si>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 xml:space="preserve">                                                                                             Таблица 21</t>
  </si>
  <si>
    <t xml:space="preserve">                         Вопросы</t>
  </si>
  <si>
    <t>Приватизация. Критика руководителей</t>
  </si>
  <si>
    <t>Другие вопросы экономической реформы</t>
  </si>
  <si>
    <t>Акционирование предприятий</t>
  </si>
  <si>
    <t>Приватизация квартир, домов. Рынок жилья</t>
  </si>
  <si>
    <t>Жалобы на нарушение законодательства по вопросам приватизации</t>
  </si>
  <si>
    <t>18. Вопросы миграционной политики</t>
  </si>
  <si>
    <r>
      <t xml:space="preserve">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22</t>
    </r>
  </si>
  <si>
    <t xml:space="preserve">                        Вопросы</t>
  </si>
  <si>
    <t>Вопросы предоставления гражданства Российской Федерации</t>
  </si>
  <si>
    <t>Вынужденные переселенцы и решение их вопросов</t>
  </si>
  <si>
    <t>О программе переселения соотечественников и её реализации</t>
  </si>
  <si>
    <t>Обустройство переселенцев</t>
  </si>
  <si>
    <t>Жалобы мигрантов на нарушение законодательства РФ о гражданстве и процедуру его оформления ФМС</t>
  </si>
  <si>
    <t>Вопросы миграции и рынок труда</t>
  </si>
  <si>
    <t>Другие вопросы миграционной политики</t>
  </si>
  <si>
    <t>19. Другие вопросы</t>
  </si>
  <si>
    <t>Таблица 23</t>
  </si>
  <si>
    <t>Вопросы, не вошедшие в классификатор</t>
  </si>
  <si>
    <t>20. Приветствия, поздравления</t>
  </si>
  <si>
    <t>Таблица 24</t>
  </si>
  <si>
    <t>Благодарности, пожелания, приглашения</t>
  </si>
  <si>
    <t>21. Работа органов по делам гражданской обороны, ЧС и пожарной безопасности Хабаровского края</t>
  </si>
  <si>
    <t>Таблица 25</t>
  </si>
  <si>
    <t>Компенсации за стихийные бедствия</t>
  </si>
  <si>
    <t>Другие вопросы чрезвычайных ситуаций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</si>
  <si>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</si>
  <si>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Таблица 26</t>
    </r>
  </si>
  <si>
    <t>Таблица 26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</si>
  <si>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</si>
  <si>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</si>
  <si>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</si>
  <si>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</si>
  <si>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</si>
  <si>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</si>
  <si>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Вопросы амнистии</t>
  </si>
  <si>
    <t>Другие жалобы на условия содержания подозреваемым, обвиняемым и осужденным в учреждениях ФСИН</t>
  </si>
  <si>
    <t>письмен. обращения</t>
  </si>
  <si>
    <t xml:space="preserve">г. Комсомольск-на-Амуре, </t>
  </si>
  <si>
    <t>Комсомольский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</si>
</sst>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7" xfId="0" applyBorder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/>
    <xf numFmtId="0" fontId="0" fillId="0" borderId="0" xfId="0" applyFill="1" applyAlignment="1"/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justify" vertical="center" wrapText="1"/>
    </xf>
    <xf numFmtId="0" fontId="3" fillId="0" borderId="0" xfId="0" applyFont="1" applyFill="1"/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0" applyFont="1" applyAlignment="1"/>
    <xf numFmtId="0" fontId="5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justify" vertical="center"/>
    </xf>
    <xf numFmtId="10" fontId="0" fillId="0" borderId="0" xfId="0" applyNumberFormat="1" applyBorder="1"/>
    <xf numFmtId="10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&#1067;/&#1054;&#1058;&#1063;&#1045;&#1058;&#1067;%202016/&#1086;&#1090;&#1095;&#1077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"/>
      <sheetName val="март"/>
      <sheetName val="1 кв"/>
      <sheetName val="апрель"/>
      <sheetName val="май"/>
      <sheetName val="июнь"/>
      <sheetName val="2 кв"/>
      <sheetName val="полугодие"/>
      <sheetName val="июль"/>
      <sheetName val="август"/>
      <sheetName val="сентябрь"/>
      <sheetName val="3 кв"/>
      <sheetName val="за 9 месяцев"/>
      <sheetName val="октябрь"/>
      <sheetName val="ноябрь"/>
      <sheetName val="предв на 07.12."/>
      <sheetName val="декабрь"/>
      <sheetName val="4 кв"/>
      <sheetName val="годов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1148</v>
          </cell>
        </row>
        <row r="13">
          <cell r="C13">
            <v>1191</v>
          </cell>
        </row>
        <row r="14">
          <cell r="C14">
            <v>103</v>
          </cell>
        </row>
        <row r="15">
          <cell r="C15">
            <v>391</v>
          </cell>
        </row>
        <row r="16">
          <cell r="C16">
            <v>6</v>
          </cell>
        </row>
        <row r="24">
          <cell r="D24">
            <v>597</v>
          </cell>
        </row>
        <row r="25">
          <cell r="D25">
            <v>112</v>
          </cell>
        </row>
        <row r="26">
          <cell r="D26">
            <v>640</v>
          </cell>
        </row>
        <row r="27">
          <cell r="D27">
            <v>162</v>
          </cell>
        </row>
        <row r="28">
          <cell r="D28">
            <v>30</v>
          </cell>
        </row>
        <row r="29">
          <cell r="D29">
            <v>39</v>
          </cell>
        </row>
        <row r="30">
          <cell r="D30">
            <v>26</v>
          </cell>
        </row>
        <row r="31">
          <cell r="D31">
            <v>28</v>
          </cell>
        </row>
        <row r="32">
          <cell r="D32">
            <v>292</v>
          </cell>
        </row>
        <row r="33">
          <cell r="D33">
            <v>24</v>
          </cell>
        </row>
        <row r="34">
          <cell r="D34">
            <v>23</v>
          </cell>
        </row>
        <row r="35">
          <cell r="D35">
            <v>2</v>
          </cell>
        </row>
        <row r="43">
          <cell r="C43">
            <v>727</v>
          </cell>
          <cell r="D43">
            <v>594</v>
          </cell>
        </row>
        <row r="45">
          <cell r="C45">
            <v>3</v>
          </cell>
          <cell r="D45">
            <v>47</v>
          </cell>
        </row>
        <row r="46">
          <cell r="C46">
            <v>1</v>
          </cell>
          <cell r="D46">
            <v>0</v>
          </cell>
        </row>
        <row r="47">
          <cell r="C47">
            <v>7</v>
          </cell>
          <cell r="D47">
            <v>16</v>
          </cell>
        </row>
        <row r="48">
          <cell r="C48">
            <v>12</v>
          </cell>
          <cell r="D48">
            <v>50</v>
          </cell>
        </row>
        <row r="49">
          <cell r="C49">
            <v>2</v>
          </cell>
          <cell r="D49">
            <v>15</v>
          </cell>
        </row>
        <row r="50">
          <cell r="C50">
            <v>16</v>
          </cell>
          <cell r="D50">
            <v>21</v>
          </cell>
        </row>
        <row r="51">
          <cell r="C51">
            <v>45</v>
          </cell>
          <cell r="D51">
            <v>5</v>
          </cell>
        </row>
        <row r="52">
          <cell r="C52">
            <v>1</v>
          </cell>
          <cell r="D52">
            <v>16</v>
          </cell>
        </row>
        <row r="53">
          <cell r="C53">
            <v>4</v>
          </cell>
          <cell r="D53">
            <v>7</v>
          </cell>
        </row>
        <row r="54">
          <cell r="C54">
            <v>47</v>
          </cell>
          <cell r="D54">
            <v>34</v>
          </cell>
        </row>
        <row r="55">
          <cell r="C55">
            <v>0</v>
          </cell>
          <cell r="D55">
            <v>6</v>
          </cell>
        </row>
        <row r="56">
          <cell r="C56">
            <v>38</v>
          </cell>
          <cell r="D56">
            <v>33</v>
          </cell>
        </row>
        <row r="57">
          <cell r="C57">
            <v>19</v>
          </cell>
          <cell r="D57">
            <v>24</v>
          </cell>
        </row>
        <row r="58">
          <cell r="C58">
            <v>3</v>
          </cell>
          <cell r="D58">
            <v>1</v>
          </cell>
        </row>
        <row r="59">
          <cell r="C59">
            <v>6</v>
          </cell>
          <cell r="D59">
            <v>24</v>
          </cell>
        </row>
        <row r="60">
          <cell r="C60">
            <v>146</v>
          </cell>
          <cell r="D60">
            <v>98</v>
          </cell>
        </row>
      </sheetData>
      <sheetData sheetId="14"/>
      <sheetData sheetId="15"/>
      <sheetData sheetId="16"/>
      <sheetData sheetId="17"/>
      <sheetData sheetId="18">
        <row r="12">
          <cell r="C12">
            <v>407</v>
          </cell>
        </row>
        <row r="13">
          <cell r="C13">
            <v>272</v>
          </cell>
        </row>
        <row r="14">
          <cell r="C14">
            <v>33</v>
          </cell>
        </row>
        <row r="15">
          <cell r="C15">
            <v>80</v>
          </cell>
        </row>
        <row r="16">
          <cell r="C16">
            <v>0</v>
          </cell>
        </row>
        <row r="24">
          <cell r="D24">
            <v>170</v>
          </cell>
        </row>
        <row r="25">
          <cell r="D25">
            <v>32</v>
          </cell>
        </row>
        <row r="26">
          <cell r="D26">
            <v>173</v>
          </cell>
        </row>
        <row r="27">
          <cell r="D27">
            <v>43</v>
          </cell>
        </row>
        <row r="28">
          <cell r="D28">
            <v>3</v>
          </cell>
        </row>
        <row r="29">
          <cell r="D29">
            <v>12</v>
          </cell>
        </row>
        <row r="30">
          <cell r="D30">
            <v>8</v>
          </cell>
        </row>
        <row r="31">
          <cell r="D31">
            <v>7</v>
          </cell>
        </row>
        <row r="32">
          <cell r="D32">
            <v>121</v>
          </cell>
        </row>
        <row r="33">
          <cell r="D33">
            <v>5</v>
          </cell>
        </row>
        <row r="34">
          <cell r="D34">
            <v>6</v>
          </cell>
        </row>
        <row r="35">
          <cell r="D35">
            <v>2</v>
          </cell>
        </row>
        <row r="43">
          <cell r="C43">
            <v>301</v>
          </cell>
          <cell r="D43">
            <v>149</v>
          </cell>
        </row>
        <row r="45">
          <cell r="C45">
            <v>1</v>
          </cell>
          <cell r="D45">
            <v>10</v>
          </cell>
        </row>
        <row r="46">
          <cell r="C46">
            <v>1</v>
          </cell>
        </row>
        <row r="47">
          <cell r="C47">
            <v>7</v>
          </cell>
          <cell r="D47">
            <v>2</v>
          </cell>
        </row>
        <row r="48">
          <cell r="C48">
            <v>1</v>
          </cell>
          <cell r="D48">
            <v>8</v>
          </cell>
        </row>
        <row r="49">
          <cell r="C49">
            <v>1</v>
          </cell>
          <cell r="D49">
            <v>4</v>
          </cell>
        </row>
        <row r="50">
          <cell r="D50">
            <v>1</v>
          </cell>
        </row>
        <row r="51">
          <cell r="D51">
            <v>2</v>
          </cell>
        </row>
        <row r="52">
          <cell r="C52">
            <v>1</v>
          </cell>
          <cell r="D52">
            <v>4</v>
          </cell>
        </row>
        <row r="53">
          <cell r="C53">
            <v>1</v>
          </cell>
        </row>
        <row r="54">
          <cell r="C54">
            <v>2</v>
          </cell>
          <cell r="D54">
            <v>8</v>
          </cell>
        </row>
        <row r="55">
          <cell r="D55">
            <v>2</v>
          </cell>
        </row>
        <row r="56">
          <cell r="C56">
            <v>4</v>
          </cell>
          <cell r="D56">
            <v>8</v>
          </cell>
        </row>
        <row r="57">
          <cell r="C57">
            <v>1</v>
          </cell>
          <cell r="D57">
            <v>4</v>
          </cell>
        </row>
        <row r="58">
          <cell r="D58">
            <v>0</v>
          </cell>
        </row>
        <row r="59">
          <cell r="C59">
            <v>1</v>
          </cell>
          <cell r="D59">
            <v>2</v>
          </cell>
        </row>
        <row r="60">
          <cell r="C60">
            <v>72</v>
          </cell>
          <cell r="D60">
            <v>11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9"/>
  <sheetViews>
    <sheetView tabSelected="1" topLeftCell="A427" workbookViewId="0">
      <selection activeCell="B439" sqref="B439:D439"/>
    </sheetView>
  </sheetViews>
  <sheetFormatPr defaultRowHeight="18.75" x14ac:dyDescent="0.25"/>
  <cols>
    <col min="1" max="1" width="6.42578125" customWidth="1"/>
    <col min="2" max="2" width="50.7109375" customWidth="1"/>
    <col min="3" max="3" width="10.42578125" customWidth="1"/>
    <col min="4" max="4" width="11" customWidth="1"/>
    <col min="5" max="5" width="8.5703125" customWidth="1"/>
    <col min="6" max="6" width="10.42578125" customWidth="1"/>
    <col min="14" max="14" width="13.7109375" bestFit="1" customWidth="1"/>
    <col min="17" max="16384" width="9.140625" style="21"/>
  </cols>
  <sheetData>
    <row r="1" spans="1:16" customFormat="1" ht="15" customHeight="1" x14ac:dyDescent="0.25">
      <c r="A1" s="74" t="s">
        <v>0</v>
      </c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customFormat="1" ht="40.5" customHeight="1" x14ac:dyDescent="0.25">
      <c r="A2" s="74" t="s">
        <v>1</v>
      </c>
      <c r="B2" s="74"/>
      <c r="C2" s="74"/>
      <c r="D2" s="74"/>
      <c r="E2" s="7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15" customHeight="1" x14ac:dyDescent="0.25">
      <c r="J3" s="2"/>
    </row>
    <row r="4" spans="1:16" customFormat="1" ht="15" customHeight="1" x14ac:dyDescent="0.25">
      <c r="A4" s="74" t="s">
        <v>2</v>
      </c>
      <c r="B4" s="74"/>
      <c r="C4" s="74"/>
      <c r="D4" s="74"/>
      <c r="E4" s="7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4.25" customHeight="1" x14ac:dyDescent="0.25">
      <c r="J5" s="2"/>
    </row>
    <row r="6" spans="1:16" customFormat="1" ht="15" customHeight="1" x14ac:dyDescent="0.3">
      <c r="A6" s="110" t="s">
        <v>3</v>
      </c>
      <c r="B6" s="110"/>
      <c r="C6" s="110"/>
      <c r="D6" s="110"/>
      <c r="E6" s="110"/>
      <c r="J6" s="3"/>
      <c r="K6" s="3"/>
      <c r="L6" s="3"/>
      <c r="M6" s="3"/>
      <c r="N6" s="3"/>
      <c r="O6" s="3"/>
      <c r="P6" s="3"/>
    </row>
    <row r="7" spans="1:16" customFormat="1" ht="15" customHeight="1" x14ac:dyDescent="0.3">
      <c r="A7" s="4"/>
      <c r="B7" s="5">
        <f>C12+C13</f>
        <v>3018</v>
      </c>
      <c r="C7" s="111" t="s">
        <v>4</v>
      </c>
      <c r="D7" s="111"/>
      <c r="E7" s="6"/>
      <c r="F7" s="7"/>
      <c r="G7" s="7"/>
      <c r="H7" s="7"/>
      <c r="I7" s="7"/>
      <c r="J7" s="3"/>
      <c r="K7" s="3"/>
      <c r="L7" s="3"/>
      <c r="M7" s="3"/>
      <c r="N7" s="3"/>
      <c r="O7" s="3"/>
      <c r="P7" s="3"/>
    </row>
    <row r="8" spans="1:16" customFormat="1" ht="18.75" customHeight="1" x14ac:dyDescent="0.3">
      <c r="A8" s="95"/>
      <c r="B8" s="95"/>
      <c r="C8" s="8"/>
      <c r="D8" s="9"/>
      <c r="E8" s="3"/>
      <c r="F8" s="7"/>
      <c r="G8" s="7"/>
      <c r="H8" s="7"/>
      <c r="I8" s="7"/>
      <c r="J8" s="3"/>
      <c r="K8" s="3"/>
      <c r="L8" s="3"/>
      <c r="M8" s="3"/>
      <c r="N8" s="3"/>
      <c r="O8" s="3"/>
      <c r="P8" s="3"/>
    </row>
    <row r="9" spans="1:16" customFormat="1" ht="18.75" customHeight="1" x14ac:dyDescent="0.3">
      <c r="D9" s="109" t="s">
        <v>5</v>
      </c>
      <c r="E9" s="109"/>
      <c r="F9" s="7"/>
      <c r="G9" s="7"/>
      <c r="H9" s="7"/>
      <c r="I9" s="7"/>
      <c r="J9" s="3"/>
      <c r="K9" s="3"/>
      <c r="L9" s="3"/>
      <c r="M9" s="3"/>
      <c r="N9" s="3"/>
      <c r="O9" s="3"/>
      <c r="P9" s="3"/>
    </row>
    <row r="10" spans="1:16" customFormat="1" ht="18.75" customHeight="1" x14ac:dyDescent="0.3">
      <c r="A10" s="112" t="s">
        <v>6</v>
      </c>
      <c r="B10" s="112" t="s">
        <v>7</v>
      </c>
      <c r="C10" s="114" t="s">
        <v>8</v>
      </c>
      <c r="D10" s="115"/>
      <c r="E10" s="116"/>
      <c r="F10" s="7"/>
      <c r="G10" s="7"/>
      <c r="H10" s="7"/>
      <c r="I10" s="7"/>
      <c r="J10" s="3"/>
      <c r="K10" s="3"/>
      <c r="L10" s="3"/>
      <c r="M10" s="3"/>
      <c r="N10" s="3"/>
      <c r="O10" s="3"/>
      <c r="P10" s="3"/>
    </row>
    <row r="11" spans="1:16" customFormat="1" x14ac:dyDescent="0.3">
      <c r="A11" s="113"/>
      <c r="B11" s="113"/>
      <c r="C11" s="10" t="s">
        <v>9</v>
      </c>
      <c r="D11" s="10" t="s">
        <v>10</v>
      </c>
      <c r="E11" s="11" t="s">
        <v>11</v>
      </c>
      <c r="F11" s="7"/>
      <c r="G11" s="7"/>
      <c r="H11" s="7"/>
      <c r="I11" s="7"/>
      <c r="J11" s="3"/>
      <c r="K11" s="3"/>
      <c r="L11" s="3"/>
      <c r="M11" s="3"/>
      <c r="N11" s="3"/>
      <c r="O11" s="3"/>
      <c r="P11" s="3"/>
    </row>
    <row r="12" spans="1:16" customFormat="1" ht="18.75" customHeight="1" x14ac:dyDescent="0.3">
      <c r="A12" s="12">
        <v>1</v>
      </c>
      <c r="B12" s="13" t="s">
        <v>12</v>
      </c>
      <c r="C12" s="14">
        <f>'[1]4 кв'!C12+'[1]за 9 месяцев'!C12</f>
        <v>1555</v>
      </c>
      <c r="D12" s="15">
        <v>1500</v>
      </c>
      <c r="E12" s="16">
        <f>C12-D12</f>
        <v>55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customFormat="1" ht="38.25" customHeight="1" x14ac:dyDescent="0.3">
      <c r="A13" s="12">
        <v>3</v>
      </c>
      <c r="B13" s="13" t="s">
        <v>13</v>
      </c>
      <c r="C13" s="14">
        <f>'[1]4 кв'!C13+'[1]за 9 месяцев'!C13</f>
        <v>1463</v>
      </c>
      <c r="D13" s="15">
        <v>1694</v>
      </c>
      <c r="E13" s="16">
        <f>C13-D13</f>
        <v>-231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customFormat="1" ht="18.75" customHeight="1" x14ac:dyDescent="0.25">
      <c r="A14" s="12"/>
      <c r="B14" s="13" t="s">
        <v>14</v>
      </c>
      <c r="C14" s="14">
        <f>'[1]4 кв'!C14+'[1]за 9 месяцев'!C14</f>
        <v>136</v>
      </c>
      <c r="D14" s="15">
        <v>127</v>
      </c>
      <c r="E14" s="16">
        <f t="shared" ref="E14:E16" si="0">C14-D14</f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customFormat="1" ht="18.75" customHeight="1" x14ac:dyDescent="0.25">
      <c r="A15" s="12"/>
      <c r="B15" s="13" t="s">
        <v>15</v>
      </c>
      <c r="C15" s="14">
        <f>'[1]4 кв'!C15+'[1]за 9 месяцев'!C15</f>
        <v>471</v>
      </c>
      <c r="D15" s="15">
        <v>531</v>
      </c>
      <c r="E15" s="16">
        <f>C15-D15</f>
        <v>-60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customFormat="1" ht="18.75" customHeight="1" x14ac:dyDescent="0.25">
      <c r="A16" s="12"/>
      <c r="B16" s="17" t="s">
        <v>16</v>
      </c>
      <c r="C16" s="14">
        <f>'[1]4 кв'!C16+'[1]за 9 месяцев'!C16</f>
        <v>6</v>
      </c>
      <c r="D16" s="15">
        <v>0</v>
      </c>
      <c r="E16" s="16">
        <f t="shared" si="0"/>
        <v>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customFormat="1" ht="27.75" customHeight="1" x14ac:dyDescent="0.25">
      <c r="A17" s="12"/>
      <c r="B17" s="18" t="s">
        <v>17</v>
      </c>
      <c r="C17" s="15">
        <f>C12+C13</f>
        <v>3018</v>
      </c>
      <c r="D17" s="15">
        <f>D12+D13</f>
        <v>3194</v>
      </c>
      <c r="E17" s="16">
        <f>C17-D17</f>
        <v>-176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customFormat="1" ht="15" x14ac:dyDescent="0.25"/>
    <row r="19" spans="1:16" customFormat="1" ht="33" customHeight="1" x14ac:dyDescent="0.25">
      <c r="A19" s="108" t="s">
        <v>18</v>
      </c>
      <c r="B19" s="108"/>
      <c r="C19" s="108"/>
      <c r="D19" s="108"/>
      <c r="E19" s="108"/>
    </row>
    <row r="20" spans="1:16" customFormat="1" ht="36.75" customHeight="1" x14ac:dyDescent="0.25">
      <c r="A20" s="108" t="s">
        <v>19</v>
      </c>
      <c r="B20" s="108"/>
      <c r="C20" s="108"/>
      <c r="D20" s="108"/>
      <c r="E20" s="108"/>
    </row>
    <row r="21" spans="1:16" customFormat="1" ht="59.25" customHeight="1" x14ac:dyDescent="0.25">
      <c r="A21" s="108" t="s">
        <v>20</v>
      </c>
      <c r="B21" s="108"/>
      <c r="C21" s="108"/>
      <c r="D21" s="108"/>
      <c r="E21" s="108"/>
    </row>
    <row r="22" spans="1:16" customFormat="1" x14ac:dyDescent="0.25">
      <c r="D22" s="109" t="s">
        <v>21</v>
      </c>
      <c r="E22" s="109"/>
    </row>
    <row r="23" spans="1:16" customFormat="1" ht="18.75" customHeight="1" x14ac:dyDescent="0.25">
      <c r="A23" s="20" t="s">
        <v>6</v>
      </c>
      <c r="B23" s="100" t="s">
        <v>22</v>
      </c>
      <c r="C23" s="101"/>
      <c r="D23" s="100" t="s">
        <v>23</v>
      </c>
      <c r="E23" s="101"/>
    </row>
    <row r="24" spans="1:16" customFormat="1" x14ac:dyDescent="0.25">
      <c r="A24" s="20">
        <v>1</v>
      </c>
      <c r="B24" s="106" t="s">
        <v>24</v>
      </c>
      <c r="C24" s="107"/>
      <c r="D24" s="100">
        <f>'[1]4 кв'!D24:E24+'[1]за 9 месяцев'!D24:E24</f>
        <v>767</v>
      </c>
      <c r="E24" s="101"/>
    </row>
    <row r="25" spans="1:16" customFormat="1" x14ac:dyDescent="0.25">
      <c r="A25" s="20">
        <v>2</v>
      </c>
      <c r="B25" s="106" t="s">
        <v>25</v>
      </c>
      <c r="C25" s="107"/>
      <c r="D25" s="100">
        <f>'[1]4 кв'!D25:E25+'[1]за 9 месяцев'!D25:E25</f>
        <v>144</v>
      </c>
      <c r="E25" s="101"/>
    </row>
    <row r="26" spans="1:16" customFormat="1" x14ac:dyDescent="0.25">
      <c r="A26" s="20">
        <v>3</v>
      </c>
      <c r="B26" s="106" t="s">
        <v>26</v>
      </c>
      <c r="C26" s="107"/>
      <c r="D26" s="100">
        <f>'[1]4 кв'!D26:E26+'[1]за 9 месяцев'!D26:E26</f>
        <v>813</v>
      </c>
      <c r="E26" s="101"/>
    </row>
    <row r="27" spans="1:16" customFormat="1" x14ac:dyDescent="0.25">
      <c r="A27" s="20">
        <v>4</v>
      </c>
      <c r="B27" s="106" t="s">
        <v>27</v>
      </c>
      <c r="C27" s="107"/>
      <c r="D27" s="100">
        <f>'[1]4 кв'!D27:E27+'[1]за 9 месяцев'!D27:E27</f>
        <v>205</v>
      </c>
      <c r="E27" s="101"/>
    </row>
    <row r="28" spans="1:16" customFormat="1" x14ac:dyDescent="0.25">
      <c r="A28" s="20">
        <v>5</v>
      </c>
      <c r="B28" s="106" t="s">
        <v>28</v>
      </c>
      <c r="C28" s="107"/>
      <c r="D28" s="100">
        <f>'[1]4 кв'!D28:E28+'[1]за 9 месяцев'!D28:E28</f>
        <v>33</v>
      </c>
      <c r="E28" s="101"/>
    </row>
    <row r="29" spans="1:16" customFormat="1" x14ac:dyDescent="0.25">
      <c r="A29" s="20">
        <v>6</v>
      </c>
      <c r="B29" s="106" t="s">
        <v>29</v>
      </c>
      <c r="C29" s="107"/>
      <c r="D29" s="100">
        <f>'[1]4 кв'!D29:E29+'[1]за 9 месяцев'!D29:E29</f>
        <v>51</v>
      </c>
      <c r="E29" s="101"/>
    </row>
    <row r="30" spans="1:16" customFormat="1" x14ac:dyDescent="0.25">
      <c r="A30" s="20">
        <v>7</v>
      </c>
      <c r="B30" s="106" t="s">
        <v>30</v>
      </c>
      <c r="C30" s="107"/>
      <c r="D30" s="100">
        <f>'[1]4 кв'!D30:E30+'[1]за 9 месяцев'!D30:E30</f>
        <v>34</v>
      </c>
      <c r="E30" s="101"/>
      <c r="J30" s="21"/>
    </row>
    <row r="31" spans="1:16" customFormat="1" x14ac:dyDescent="0.25">
      <c r="A31" s="20">
        <v>8</v>
      </c>
      <c r="B31" s="98" t="s">
        <v>31</v>
      </c>
      <c r="C31" s="105"/>
      <c r="D31" s="100">
        <f>'[1]4 кв'!D31:E31+'[1]за 9 месяцев'!D31:E31</f>
        <v>35</v>
      </c>
      <c r="E31" s="101"/>
      <c r="J31" s="21"/>
    </row>
    <row r="32" spans="1:16" customFormat="1" x14ac:dyDescent="0.25">
      <c r="A32" s="20">
        <v>9</v>
      </c>
      <c r="B32" s="98" t="s">
        <v>32</v>
      </c>
      <c r="C32" s="105"/>
      <c r="D32" s="100">
        <f>'[1]4 кв'!D32:E32+'[1]за 9 месяцев'!D32:E32</f>
        <v>413</v>
      </c>
      <c r="E32" s="101"/>
      <c r="J32" s="21"/>
    </row>
    <row r="33" spans="1:16" customFormat="1" x14ac:dyDescent="0.25">
      <c r="A33" s="20">
        <v>10</v>
      </c>
      <c r="B33" s="98" t="s">
        <v>33</v>
      </c>
      <c r="C33" s="105"/>
      <c r="D33" s="100">
        <f>'[1]4 кв'!D33:E33+'[1]за 9 месяцев'!D33:E33</f>
        <v>29</v>
      </c>
      <c r="E33" s="101"/>
      <c r="J33" s="21"/>
    </row>
    <row r="34" spans="1:16" customFormat="1" ht="18.75" customHeight="1" x14ac:dyDescent="0.25">
      <c r="A34" s="20">
        <v>11</v>
      </c>
      <c r="B34" s="98" t="s">
        <v>34</v>
      </c>
      <c r="C34" s="99"/>
      <c r="D34" s="100">
        <f>'[1]4 кв'!D34:E34+'[1]за 9 месяцев'!D34:E34</f>
        <v>29</v>
      </c>
      <c r="E34" s="101"/>
      <c r="J34" s="21"/>
    </row>
    <row r="35" spans="1:16" customFormat="1" ht="18.75" customHeight="1" x14ac:dyDescent="0.3">
      <c r="A35" s="20">
        <v>12</v>
      </c>
      <c r="B35" s="102" t="s">
        <v>35</v>
      </c>
      <c r="C35" s="103"/>
      <c r="D35" s="100">
        <f>'[1]4 кв'!D35:E35+'[1]за 9 месяцев'!D35:E35</f>
        <v>4</v>
      </c>
      <c r="E35" s="101"/>
      <c r="J35" s="21"/>
    </row>
    <row r="36" spans="1:16" customFormat="1" ht="18.75" customHeight="1" x14ac:dyDescent="0.3">
      <c r="A36" s="22"/>
      <c r="B36" s="104" t="s">
        <v>36</v>
      </c>
      <c r="C36" s="104"/>
      <c r="D36" s="117">
        <f>SUM(D24:D35)</f>
        <v>2557</v>
      </c>
      <c r="E36" s="118"/>
      <c r="J36" s="21"/>
    </row>
    <row r="37" spans="1:16" x14ac:dyDescent="0.25">
      <c r="A37" s="21"/>
      <c r="K37" s="21"/>
      <c r="L37" s="21"/>
      <c r="M37" s="21"/>
      <c r="N37" s="21"/>
      <c r="O37" s="21"/>
      <c r="P37" s="21"/>
    </row>
    <row r="38" spans="1:16" ht="40.5" customHeight="1" x14ac:dyDescent="0.25">
      <c r="A38" s="95" t="s">
        <v>37</v>
      </c>
      <c r="B38" s="75"/>
      <c r="C38" s="75"/>
      <c r="D38" s="75"/>
      <c r="K38" s="21"/>
      <c r="L38" s="21"/>
      <c r="M38" s="21"/>
      <c r="N38" s="21"/>
      <c r="O38" s="21"/>
      <c r="P38" s="21"/>
    </row>
    <row r="39" spans="1:16" ht="33.75" customHeight="1" x14ac:dyDescent="0.25">
      <c r="A39" s="96" t="s">
        <v>38</v>
      </c>
      <c r="B39" s="93"/>
      <c r="C39" s="93"/>
      <c r="D39" s="93"/>
      <c r="K39" s="21"/>
      <c r="L39" s="21"/>
      <c r="M39" s="21"/>
      <c r="N39" s="21"/>
      <c r="O39" s="21"/>
      <c r="P39" s="21"/>
    </row>
    <row r="40" spans="1:16" x14ac:dyDescent="0.3">
      <c r="A40" s="23"/>
      <c r="B40" s="24">
        <f>C62+D62</f>
        <v>2904</v>
      </c>
      <c r="C40" s="24" t="s">
        <v>62</v>
      </c>
      <c r="D40" s="25"/>
      <c r="K40" s="21"/>
      <c r="L40" s="21"/>
      <c r="M40" s="21"/>
      <c r="N40" s="21"/>
      <c r="O40" s="21"/>
      <c r="P40" s="21"/>
    </row>
    <row r="41" spans="1:16" x14ac:dyDescent="0.25">
      <c r="C41" s="86" t="s">
        <v>40</v>
      </c>
      <c r="D41" s="87"/>
      <c r="K41" s="21"/>
      <c r="L41" s="21"/>
      <c r="M41" s="21"/>
      <c r="N41" s="21"/>
      <c r="O41" s="21"/>
      <c r="P41" s="21"/>
    </row>
    <row r="42" spans="1:16" ht="45" x14ac:dyDescent="0.25">
      <c r="A42" s="26" t="s">
        <v>6</v>
      </c>
      <c r="B42" s="20" t="s">
        <v>41</v>
      </c>
      <c r="C42" s="67" t="s">
        <v>42</v>
      </c>
      <c r="D42" s="67" t="s">
        <v>352</v>
      </c>
      <c r="F42" s="63"/>
      <c r="G42" s="63"/>
      <c r="H42" s="63"/>
      <c r="I42" s="63"/>
      <c r="J42" s="63"/>
      <c r="K42" s="62"/>
      <c r="L42" s="62"/>
      <c r="M42" s="62"/>
      <c r="N42" s="62"/>
      <c r="O42" s="62"/>
      <c r="P42" s="21"/>
    </row>
    <row r="43" spans="1:16" x14ac:dyDescent="0.25">
      <c r="A43" s="20">
        <v>1</v>
      </c>
      <c r="B43" s="13" t="s">
        <v>44</v>
      </c>
      <c r="C43" s="20">
        <f>'[1]4 кв'!C43+'[1]за 9 месяцев'!C43</f>
        <v>1028</v>
      </c>
      <c r="D43" s="20">
        <f>'[1]4 кв'!D43+'[1]за 9 месяцев'!D43</f>
        <v>743</v>
      </c>
      <c r="F43" s="122"/>
      <c r="G43" s="63"/>
      <c r="H43" s="119"/>
      <c r="I43" s="63"/>
      <c r="J43" s="119"/>
      <c r="K43" s="62"/>
      <c r="L43" s="119"/>
      <c r="M43" s="119"/>
      <c r="N43" s="120"/>
      <c r="O43" s="62"/>
      <c r="P43" s="21"/>
    </row>
    <row r="44" spans="1:16" x14ac:dyDescent="0.25">
      <c r="A44" s="20">
        <v>2</v>
      </c>
      <c r="B44" s="13" t="s">
        <v>353</v>
      </c>
      <c r="C44" s="20">
        <v>60</v>
      </c>
      <c r="D44" s="20">
        <v>154</v>
      </c>
      <c r="F44" s="122"/>
      <c r="G44" s="63"/>
      <c r="H44" s="119"/>
      <c r="I44" s="63"/>
      <c r="J44" s="119"/>
      <c r="K44" s="62"/>
      <c r="L44" s="119"/>
      <c r="M44" s="119"/>
      <c r="N44" s="120"/>
      <c r="O44" s="62"/>
      <c r="P44" s="21"/>
    </row>
    <row r="45" spans="1:16" s="72" customFormat="1" x14ac:dyDescent="0.25">
      <c r="A45" s="71">
        <v>3</v>
      </c>
      <c r="B45" s="17" t="s">
        <v>354</v>
      </c>
      <c r="C45" s="14">
        <v>2</v>
      </c>
      <c r="D45" s="14">
        <v>11</v>
      </c>
      <c r="E45" s="42"/>
      <c r="F45" s="122"/>
      <c r="G45" s="63"/>
      <c r="H45" s="119"/>
      <c r="I45" s="63"/>
      <c r="J45" s="119"/>
      <c r="K45" s="62"/>
      <c r="L45" s="119"/>
      <c r="M45" s="119"/>
      <c r="N45" s="120"/>
      <c r="O45" s="62"/>
    </row>
    <row r="46" spans="1:16" x14ac:dyDescent="0.25">
      <c r="A46" s="73">
        <v>4</v>
      </c>
      <c r="B46" s="13" t="s">
        <v>45</v>
      </c>
      <c r="C46" s="20">
        <f>'[1]4 кв'!C45+'[1]за 9 месяцев'!C45</f>
        <v>4</v>
      </c>
      <c r="D46" s="20">
        <f>'[1]4 кв'!D45+'[1]за 9 месяцев'!D45</f>
        <v>57</v>
      </c>
      <c r="F46" s="122"/>
      <c r="G46" s="63"/>
      <c r="H46" s="119"/>
      <c r="I46" s="63"/>
      <c r="J46" s="119"/>
      <c r="K46" s="62"/>
      <c r="L46" s="119"/>
      <c r="M46" s="119"/>
      <c r="N46" s="120"/>
      <c r="O46" s="62"/>
      <c r="P46" s="21"/>
    </row>
    <row r="47" spans="1:16" x14ac:dyDescent="0.25">
      <c r="A47" s="73">
        <v>5</v>
      </c>
      <c r="B47" s="13" t="s">
        <v>46</v>
      </c>
      <c r="C47" s="20">
        <f>'[1]4 кв'!C46+'[1]за 9 месяцев'!C46</f>
        <v>2</v>
      </c>
      <c r="D47" s="20">
        <f>'[1]4 кв'!D46+'[1]за 9 месяцев'!D46</f>
        <v>0</v>
      </c>
      <c r="F47" s="122"/>
      <c r="G47" s="63"/>
      <c r="H47" s="119"/>
      <c r="I47" s="63"/>
      <c r="J47" s="119"/>
      <c r="K47" s="62"/>
      <c r="L47" s="119"/>
      <c r="M47" s="119"/>
      <c r="N47" s="120"/>
      <c r="O47" s="62"/>
      <c r="P47" s="21"/>
    </row>
    <row r="48" spans="1:16" x14ac:dyDescent="0.25">
      <c r="A48" s="73">
        <v>6</v>
      </c>
      <c r="B48" s="13" t="s">
        <v>47</v>
      </c>
      <c r="C48" s="20">
        <f>'[1]4 кв'!C47+'[1]за 9 месяцев'!C47</f>
        <v>14</v>
      </c>
      <c r="D48" s="20">
        <f>'[1]4 кв'!D47+'[1]за 9 месяцев'!D47</f>
        <v>18</v>
      </c>
      <c r="F48" s="122"/>
      <c r="G48" s="63"/>
      <c r="H48" s="119"/>
      <c r="I48" s="63"/>
      <c r="J48" s="119"/>
      <c r="K48" s="62"/>
      <c r="L48" s="119"/>
      <c r="M48" s="119"/>
      <c r="N48" s="120"/>
      <c r="O48" s="62"/>
      <c r="P48" s="21"/>
    </row>
    <row r="49" spans="1:16" x14ac:dyDescent="0.25">
      <c r="A49" s="73">
        <v>7</v>
      </c>
      <c r="B49" s="13" t="s">
        <v>48</v>
      </c>
      <c r="C49" s="20">
        <f>'[1]4 кв'!C48+'[1]за 9 месяцев'!C48</f>
        <v>13</v>
      </c>
      <c r="D49" s="20">
        <f>'[1]4 кв'!D48+'[1]за 9 месяцев'!D48</f>
        <v>58</v>
      </c>
      <c r="F49" s="122"/>
      <c r="G49" s="63"/>
      <c r="H49" s="119"/>
      <c r="I49" s="63"/>
      <c r="J49" s="119"/>
      <c r="K49" s="62"/>
      <c r="L49" s="119"/>
      <c r="M49" s="119"/>
      <c r="N49" s="120"/>
      <c r="O49" s="62"/>
      <c r="P49" s="21"/>
    </row>
    <row r="50" spans="1:16" ht="18.75" customHeight="1" x14ac:dyDescent="0.25">
      <c r="A50" s="73">
        <v>8</v>
      </c>
      <c r="B50" s="13" t="s">
        <v>49</v>
      </c>
      <c r="C50" s="20">
        <f>'[1]4 кв'!C49+'[1]за 9 месяцев'!C49</f>
        <v>3</v>
      </c>
      <c r="D50" s="20">
        <f>'[1]4 кв'!D49+'[1]за 9 месяцев'!D49</f>
        <v>19</v>
      </c>
      <c r="F50" s="122"/>
      <c r="G50" s="63"/>
      <c r="H50" s="119"/>
      <c r="I50" s="63"/>
      <c r="J50" s="119"/>
      <c r="K50" s="62"/>
      <c r="L50" s="119"/>
      <c r="M50" s="119"/>
      <c r="N50" s="120"/>
      <c r="O50" s="62"/>
      <c r="P50" s="21"/>
    </row>
    <row r="51" spans="1:16" x14ac:dyDescent="0.25">
      <c r="A51" s="73">
        <v>9</v>
      </c>
      <c r="B51" s="13" t="s">
        <v>50</v>
      </c>
      <c r="C51" s="20">
        <f>'[1]4 кв'!C50+'[1]за 9 месяцев'!C50</f>
        <v>16</v>
      </c>
      <c r="D51" s="20">
        <f>'[1]4 кв'!D50+'[1]за 9 месяцев'!D50</f>
        <v>22</v>
      </c>
      <c r="F51" s="122"/>
      <c r="G51" s="63"/>
      <c r="H51" s="119"/>
      <c r="I51" s="63"/>
      <c r="J51" s="119"/>
      <c r="K51" s="62"/>
      <c r="L51" s="119"/>
      <c r="M51" s="119"/>
      <c r="N51" s="120"/>
      <c r="O51" s="62"/>
      <c r="P51" s="21"/>
    </row>
    <row r="52" spans="1:16" ht="20.25" customHeight="1" x14ac:dyDescent="0.25">
      <c r="A52" s="73">
        <v>10</v>
      </c>
      <c r="B52" s="13" t="s">
        <v>51</v>
      </c>
      <c r="C52" s="20">
        <f>'[1]4 кв'!C51+'[1]за 9 месяцев'!C51</f>
        <v>45</v>
      </c>
      <c r="D52" s="20">
        <f>'[1]4 кв'!D51+'[1]за 9 месяцев'!D51</f>
        <v>7</v>
      </c>
      <c r="F52" s="122"/>
      <c r="G52" s="63"/>
      <c r="H52" s="119"/>
      <c r="I52" s="63"/>
      <c r="J52" s="119"/>
      <c r="K52" s="62"/>
      <c r="L52" s="119"/>
      <c r="M52" s="119"/>
      <c r="N52" s="120"/>
      <c r="O52" s="62"/>
      <c r="P52" s="21"/>
    </row>
    <row r="53" spans="1:16" x14ac:dyDescent="0.25">
      <c r="A53" s="73">
        <v>11</v>
      </c>
      <c r="B53" s="13" t="s">
        <v>52</v>
      </c>
      <c r="C53" s="20">
        <f>'[1]4 кв'!C52+'[1]за 9 месяцев'!C52</f>
        <v>2</v>
      </c>
      <c r="D53" s="20">
        <f>'[1]4 кв'!D52+'[1]за 9 месяцев'!D52</f>
        <v>20</v>
      </c>
      <c r="F53" s="122"/>
      <c r="G53" s="62"/>
      <c r="H53" s="119"/>
      <c r="I53" s="62"/>
      <c r="J53" s="119"/>
      <c r="K53" s="62"/>
      <c r="L53" s="119"/>
      <c r="M53" s="119"/>
      <c r="N53" s="120"/>
      <c r="O53" s="62"/>
      <c r="P53" s="21"/>
    </row>
    <row r="54" spans="1:16" x14ac:dyDescent="0.25">
      <c r="A54" s="73">
        <v>12</v>
      </c>
      <c r="B54" s="13" t="s">
        <v>53</v>
      </c>
      <c r="C54" s="20">
        <f>'[1]4 кв'!C53+'[1]за 9 месяцев'!C53</f>
        <v>5</v>
      </c>
      <c r="D54" s="20">
        <f>'[1]4 кв'!D53+'[1]за 9 месяцев'!D53</f>
        <v>7</v>
      </c>
      <c r="F54" s="122"/>
      <c r="G54" s="62"/>
      <c r="H54" s="119"/>
      <c r="I54" s="62"/>
      <c r="J54" s="119"/>
      <c r="K54" s="62"/>
      <c r="L54" s="119"/>
      <c r="M54" s="119"/>
      <c r="N54" s="120"/>
      <c r="O54" s="62"/>
      <c r="P54" s="21"/>
    </row>
    <row r="55" spans="1:16" x14ac:dyDescent="0.25">
      <c r="A55" s="73">
        <v>13</v>
      </c>
      <c r="B55" s="13" t="s">
        <v>54</v>
      </c>
      <c r="C55" s="20">
        <f>'[1]4 кв'!C54+'[1]за 9 месяцев'!C54</f>
        <v>49</v>
      </c>
      <c r="D55" s="20">
        <f>'[1]4 кв'!D54+'[1]за 9 месяцев'!D54</f>
        <v>42</v>
      </c>
      <c r="F55" s="122"/>
      <c r="G55" s="62"/>
      <c r="H55" s="119"/>
      <c r="I55" s="62"/>
      <c r="J55" s="119"/>
      <c r="K55" s="62"/>
      <c r="L55" s="119"/>
      <c r="M55" s="119"/>
      <c r="N55" s="120"/>
      <c r="O55" s="62"/>
      <c r="P55" s="21"/>
    </row>
    <row r="56" spans="1:16" x14ac:dyDescent="0.25">
      <c r="A56" s="73">
        <v>14</v>
      </c>
      <c r="B56" s="13" t="s">
        <v>55</v>
      </c>
      <c r="C56" s="20">
        <f>'[1]4 кв'!C55+'[1]за 9 месяцев'!C55</f>
        <v>0</v>
      </c>
      <c r="D56" s="20">
        <f>'[1]4 кв'!D55+'[1]за 9 месяцев'!D55</f>
        <v>8</v>
      </c>
      <c r="F56" s="121"/>
      <c r="G56" s="62"/>
      <c r="H56" s="119"/>
      <c r="I56" s="62"/>
      <c r="J56" s="119"/>
      <c r="K56" s="62"/>
      <c r="L56" s="119"/>
      <c r="M56" s="119"/>
      <c r="N56" s="120"/>
      <c r="O56" s="62"/>
      <c r="P56" s="21"/>
    </row>
    <row r="57" spans="1:16" ht="37.5" x14ac:dyDescent="0.25">
      <c r="A57" s="73">
        <v>15</v>
      </c>
      <c r="B57" s="13" t="s">
        <v>56</v>
      </c>
      <c r="C57" s="20">
        <f>'[1]4 кв'!C56+'[1]за 9 месяцев'!C56</f>
        <v>42</v>
      </c>
      <c r="D57" s="20">
        <f>'[1]4 кв'!D56+'[1]за 9 месяцев'!D56</f>
        <v>41</v>
      </c>
      <c r="F57" s="121"/>
      <c r="G57" s="62"/>
      <c r="H57" s="119"/>
      <c r="I57" s="62"/>
      <c r="J57" s="119"/>
      <c r="K57" s="62"/>
      <c r="L57" s="119"/>
      <c r="M57" s="119"/>
      <c r="N57" s="120"/>
      <c r="O57" s="62"/>
      <c r="P57" s="21"/>
    </row>
    <row r="58" spans="1:16" x14ac:dyDescent="0.25">
      <c r="A58" s="73">
        <v>16</v>
      </c>
      <c r="B58" s="13" t="s">
        <v>57</v>
      </c>
      <c r="C58" s="20">
        <f>'[1]4 кв'!C57+'[1]за 9 месяцев'!C57</f>
        <v>20</v>
      </c>
      <c r="D58" s="20">
        <f>'[1]4 кв'!D57+'[1]за 9 месяцев'!D57</f>
        <v>28</v>
      </c>
      <c r="F58" s="121"/>
      <c r="G58" s="62"/>
      <c r="H58" s="119"/>
      <c r="I58" s="62"/>
      <c r="J58" s="119"/>
      <c r="K58" s="62"/>
      <c r="L58" s="119"/>
      <c r="M58" s="119"/>
      <c r="N58" s="120"/>
      <c r="O58" s="62"/>
      <c r="P58" s="21"/>
    </row>
    <row r="59" spans="1:16" x14ac:dyDescent="0.25">
      <c r="A59" s="73">
        <v>17</v>
      </c>
      <c r="B59" s="13" t="s">
        <v>58</v>
      </c>
      <c r="C59" s="20">
        <f>'[1]4 кв'!C58+'[1]за 9 месяцев'!C58</f>
        <v>3</v>
      </c>
      <c r="D59" s="20">
        <f>'[1]4 кв'!D58+'[1]за 9 месяцев'!D58</f>
        <v>1</v>
      </c>
      <c r="F59" s="121"/>
      <c r="G59" s="62"/>
      <c r="H59" s="119"/>
      <c r="I59" s="62"/>
      <c r="J59" s="119"/>
      <c r="K59" s="62"/>
      <c r="L59" s="119"/>
      <c r="M59" s="119"/>
      <c r="N59" s="120"/>
      <c r="O59" s="62"/>
      <c r="P59" s="21"/>
    </row>
    <row r="60" spans="1:16" x14ac:dyDescent="0.25">
      <c r="A60" s="73">
        <v>18</v>
      </c>
      <c r="B60" s="13" t="s">
        <v>59</v>
      </c>
      <c r="C60" s="20">
        <f>'[1]4 кв'!C59+'[1]за 9 месяцев'!C59</f>
        <v>7</v>
      </c>
      <c r="D60" s="20">
        <f>'[1]4 кв'!D59+'[1]за 9 месяцев'!D59</f>
        <v>26</v>
      </c>
      <c r="F60" s="121"/>
      <c r="G60" s="62"/>
      <c r="H60" s="119"/>
      <c r="I60" s="62"/>
      <c r="J60" s="119"/>
      <c r="K60" s="62"/>
      <c r="L60" s="119"/>
      <c r="M60" s="119"/>
      <c r="N60" s="120"/>
      <c r="O60" s="62"/>
      <c r="P60" s="21"/>
    </row>
    <row r="61" spans="1:16" x14ac:dyDescent="0.25">
      <c r="A61" s="73">
        <v>19</v>
      </c>
      <c r="B61" s="13" t="s">
        <v>60</v>
      </c>
      <c r="C61" s="20">
        <f>'[1]4 кв'!C60+'[1]за 9 месяцев'!C60</f>
        <v>218</v>
      </c>
      <c r="D61" s="20">
        <f>'[1]4 кв'!D60+'[1]за 9 месяцев'!D60</f>
        <v>109</v>
      </c>
      <c r="F61" s="122"/>
      <c r="G61" s="62"/>
      <c r="H61" s="119"/>
      <c r="I61" s="62"/>
      <c r="J61" s="119"/>
      <c r="K61" s="62"/>
      <c r="L61" s="119"/>
      <c r="M61" s="119"/>
      <c r="N61" s="120"/>
      <c r="O61" s="62"/>
      <c r="P61" s="21"/>
    </row>
    <row r="62" spans="1:16" x14ac:dyDescent="0.25">
      <c r="A62" s="13"/>
      <c r="B62" s="13"/>
      <c r="C62" s="20">
        <f>SUM(C43:C61)</f>
        <v>1533</v>
      </c>
      <c r="D62" s="20">
        <f>SUM(D43:D61)</f>
        <v>1371</v>
      </c>
      <c r="F62" s="121"/>
      <c r="G62" s="62"/>
      <c r="H62" s="62"/>
      <c r="I62" s="62"/>
      <c r="J62" s="62"/>
      <c r="K62" s="62"/>
      <c r="L62" s="62"/>
      <c r="M62" s="62"/>
      <c r="N62" s="62"/>
      <c r="O62" s="62"/>
      <c r="P62" s="21"/>
    </row>
    <row r="63" spans="1:16" x14ac:dyDescent="0.25"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6" ht="33" customHeight="1" x14ac:dyDescent="0.25">
      <c r="A64" s="96" t="s">
        <v>61</v>
      </c>
      <c r="B64" s="93"/>
      <c r="C64" s="93"/>
      <c r="D64" s="93"/>
      <c r="E64" s="2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21"/>
    </row>
    <row r="65" spans="1:16" ht="19.5" customHeight="1" x14ac:dyDescent="0.3">
      <c r="A65" s="23"/>
      <c r="B65" s="24">
        <f>C100+D100</f>
        <v>114</v>
      </c>
      <c r="C65" s="24" t="s">
        <v>39</v>
      </c>
      <c r="D65" s="25"/>
      <c r="E65" s="2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21"/>
    </row>
    <row r="66" spans="1:16" x14ac:dyDescent="0.25">
      <c r="A66" s="21"/>
      <c r="B66" s="28"/>
      <c r="C66" s="86" t="s">
        <v>63</v>
      </c>
      <c r="D66" s="87"/>
      <c r="E66" s="2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21"/>
    </row>
    <row r="67" spans="1:16" ht="30" customHeight="1" x14ac:dyDescent="0.25">
      <c r="A67" s="26" t="s">
        <v>6</v>
      </c>
      <c r="B67" s="20" t="s">
        <v>64</v>
      </c>
      <c r="C67" s="67" t="s">
        <v>42</v>
      </c>
      <c r="D67" s="67" t="s">
        <v>65</v>
      </c>
      <c r="E67" s="2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21"/>
    </row>
    <row r="68" spans="1:16" x14ac:dyDescent="0.3">
      <c r="A68" s="16">
        <v>1</v>
      </c>
      <c r="B68" s="21" t="s">
        <v>66</v>
      </c>
      <c r="C68" s="29">
        <v>1</v>
      </c>
      <c r="D68" s="29">
        <v>4</v>
      </c>
      <c r="E68" s="2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21"/>
    </row>
    <row r="69" spans="1:16" x14ac:dyDescent="0.3">
      <c r="A69" s="16">
        <v>2</v>
      </c>
      <c r="B69" s="30" t="s">
        <v>67</v>
      </c>
      <c r="C69" s="29">
        <v>4</v>
      </c>
      <c r="D69" s="29"/>
      <c r="E69" s="2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21"/>
    </row>
    <row r="70" spans="1:16" x14ac:dyDescent="0.3">
      <c r="A70" s="29">
        <v>3</v>
      </c>
      <c r="B70" s="30" t="s">
        <v>68</v>
      </c>
      <c r="C70" s="16"/>
      <c r="D70" s="16">
        <v>1</v>
      </c>
      <c r="E70" s="2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21"/>
    </row>
    <row r="71" spans="1:16" x14ac:dyDescent="0.25">
      <c r="A71" s="16">
        <v>4</v>
      </c>
      <c r="B71" s="30" t="s">
        <v>69</v>
      </c>
      <c r="C71" s="16"/>
      <c r="D71" s="16">
        <v>1</v>
      </c>
      <c r="E71" s="2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21"/>
    </row>
    <row r="72" spans="1:16" x14ac:dyDescent="0.3">
      <c r="A72" s="16">
        <v>5</v>
      </c>
      <c r="B72" s="31" t="s">
        <v>70</v>
      </c>
      <c r="C72" s="29">
        <v>10</v>
      </c>
      <c r="D72" s="29">
        <v>13</v>
      </c>
      <c r="E72" s="2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21"/>
    </row>
    <row r="73" spans="1:16" x14ac:dyDescent="0.3">
      <c r="A73" s="16"/>
      <c r="B73" s="31" t="s">
        <v>71</v>
      </c>
      <c r="C73" s="29"/>
      <c r="D73" s="29">
        <v>2</v>
      </c>
      <c r="E73" s="2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21"/>
    </row>
    <row r="74" spans="1:16" x14ac:dyDescent="0.3">
      <c r="A74" s="29">
        <v>6</v>
      </c>
      <c r="B74" s="31" t="s">
        <v>72</v>
      </c>
      <c r="C74" s="29"/>
      <c r="D74" s="29">
        <v>2</v>
      </c>
      <c r="E74" s="2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21"/>
    </row>
    <row r="75" spans="1:16" x14ac:dyDescent="0.3">
      <c r="A75" s="16">
        <v>7</v>
      </c>
      <c r="B75" s="31" t="s">
        <v>73</v>
      </c>
      <c r="C75" s="29"/>
      <c r="D75" s="29">
        <v>1</v>
      </c>
      <c r="E75" s="2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21"/>
    </row>
    <row r="76" spans="1:16" x14ac:dyDescent="0.3">
      <c r="A76" s="16">
        <v>8</v>
      </c>
      <c r="B76" s="31" t="s">
        <v>74</v>
      </c>
      <c r="C76" s="29"/>
      <c r="D76" s="29">
        <v>1</v>
      </c>
      <c r="E76" s="2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21"/>
    </row>
    <row r="77" spans="1:16" x14ac:dyDescent="0.3">
      <c r="A77" s="29">
        <v>9</v>
      </c>
      <c r="B77" s="31" t="s">
        <v>75</v>
      </c>
      <c r="C77" s="29">
        <v>1</v>
      </c>
      <c r="D77" s="29">
        <v>2</v>
      </c>
      <c r="E77" s="2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21"/>
    </row>
    <row r="78" spans="1:16" x14ac:dyDescent="0.3">
      <c r="A78" s="16">
        <v>10</v>
      </c>
      <c r="B78" s="32" t="s">
        <v>76</v>
      </c>
      <c r="C78" s="29">
        <v>2</v>
      </c>
      <c r="D78" s="29">
        <v>4</v>
      </c>
      <c r="E78" s="2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1"/>
    </row>
    <row r="79" spans="1:16" x14ac:dyDescent="0.3">
      <c r="A79" s="16">
        <v>11</v>
      </c>
      <c r="B79" s="32" t="s">
        <v>77</v>
      </c>
      <c r="C79" s="29"/>
      <c r="D79" s="29">
        <v>1</v>
      </c>
      <c r="E79" s="2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21"/>
    </row>
    <row r="80" spans="1:16" x14ac:dyDescent="0.3">
      <c r="A80" s="29">
        <v>12</v>
      </c>
      <c r="B80" s="32" t="s">
        <v>78</v>
      </c>
      <c r="C80" s="29"/>
      <c r="D80" s="29">
        <v>1</v>
      </c>
      <c r="E80" s="2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21"/>
    </row>
    <row r="81" spans="1:16" x14ac:dyDescent="0.3">
      <c r="A81" s="16">
        <v>13</v>
      </c>
      <c r="B81" s="32" t="s">
        <v>79</v>
      </c>
      <c r="C81" s="29"/>
      <c r="D81" s="29">
        <v>1</v>
      </c>
      <c r="E81" s="2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21"/>
    </row>
    <row r="82" spans="1:16" x14ac:dyDescent="0.3">
      <c r="A82" s="16">
        <v>14</v>
      </c>
      <c r="B82" s="32" t="s">
        <v>80</v>
      </c>
      <c r="C82" s="29"/>
      <c r="D82" s="29">
        <v>2</v>
      </c>
      <c r="E82" s="2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21"/>
    </row>
    <row r="83" spans="1:16" x14ac:dyDescent="0.3">
      <c r="A83" s="29">
        <v>15</v>
      </c>
      <c r="B83" s="31" t="s">
        <v>81</v>
      </c>
      <c r="C83" s="29">
        <v>5</v>
      </c>
      <c r="D83" s="29">
        <v>20</v>
      </c>
      <c r="E83" s="2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21"/>
    </row>
    <row r="84" spans="1:16" x14ac:dyDescent="0.3">
      <c r="A84" s="16">
        <v>16</v>
      </c>
      <c r="B84" s="31" t="s">
        <v>82</v>
      </c>
      <c r="C84" s="29"/>
      <c r="D84" s="29">
        <v>1</v>
      </c>
      <c r="E84" s="2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21"/>
    </row>
    <row r="85" spans="1:16" x14ac:dyDescent="0.3">
      <c r="A85" s="16">
        <v>17</v>
      </c>
      <c r="B85" s="31" t="s">
        <v>83</v>
      </c>
      <c r="C85" s="29"/>
      <c r="D85" s="29">
        <v>2</v>
      </c>
      <c r="E85" s="2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21"/>
    </row>
    <row r="86" spans="1:16" x14ac:dyDescent="0.3">
      <c r="A86" s="29">
        <v>18</v>
      </c>
      <c r="B86" s="31" t="s">
        <v>84</v>
      </c>
      <c r="C86" s="29"/>
      <c r="D86" s="29">
        <v>9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x14ac:dyDescent="0.3">
      <c r="A87" s="16">
        <v>19</v>
      </c>
      <c r="B87" s="31" t="s">
        <v>85</v>
      </c>
      <c r="C87" s="29"/>
      <c r="D87" s="29">
        <v>1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x14ac:dyDescent="0.3">
      <c r="A88" s="16">
        <v>20</v>
      </c>
      <c r="B88" s="31" t="s">
        <v>86</v>
      </c>
      <c r="C88" s="29"/>
      <c r="D88" s="29">
        <v>1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x14ac:dyDescent="0.3">
      <c r="A89" s="16">
        <v>21</v>
      </c>
      <c r="B89" s="31" t="s">
        <v>87</v>
      </c>
      <c r="C89" s="29"/>
      <c r="D89" s="29">
        <v>3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x14ac:dyDescent="0.3">
      <c r="A90" s="29">
        <v>22</v>
      </c>
      <c r="B90" s="31" t="s">
        <v>88</v>
      </c>
      <c r="C90" s="29"/>
      <c r="D90" s="29">
        <v>1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x14ac:dyDescent="0.3">
      <c r="A91" s="16">
        <v>23</v>
      </c>
      <c r="B91" s="31" t="s">
        <v>89</v>
      </c>
      <c r="C91" s="29">
        <v>1</v>
      </c>
      <c r="D91" s="29">
        <v>1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x14ac:dyDescent="0.3">
      <c r="A92" s="16">
        <v>24</v>
      </c>
      <c r="B92" s="33" t="s">
        <v>90</v>
      </c>
      <c r="C92" s="29">
        <v>2</v>
      </c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x14ac:dyDescent="0.3">
      <c r="A93" s="29">
        <v>25</v>
      </c>
      <c r="B93" s="33" t="s">
        <v>91</v>
      </c>
      <c r="C93" s="29"/>
      <c r="D93" s="29">
        <v>3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x14ac:dyDescent="0.3">
      <c r="A94" s="16">
        <v>26</v>
      </c>
      <c r="B94" s="33" t="s">
        <v>92</v>
      </c>
      <c r="C94" s="29"/>
      <c r="D94" s="29">
        <v>1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x14ac:dyDescent="0.3">
      <c r="A95" s="16">
        <v>27</v>
      </c>
      <c r="B95" s="34" t="s">
        <v>93</v>
      </c>
      <c r="C95" s="35"/>
      <c r="D95" s="35">
        <v>1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x14ac:dyDescent="0.3">
      <c r="A96" s="16">
        <v>28</v>
      </c>
      <c r="B96" s="34" t="s">
        <v>94</v>
      </c>
      <c r="C96" s="35"/>
      <c r="D96" s="35">
        <v>3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x14ac:dyDescent="0.3">
      <c r="A97" s="29">
        <v>29</v>
      </c>
      <c r="B97" s="34" t="s">
        <v>95</v>
      </c>
      <c r="C97" s="35"/>
      <c r="D97" s="35">
        <v>1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x14ac:dyDescent="0.3">
      <c r="A98" s="16">
        <v>30</v>
      </c>
      <c r="B98" s="34" t="s">
        <v>96</v>
      </c>
      <c r="C98" s="35"/>
      <c r="D98" s="35">
        <v>1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x14ac:dyDescent="0.3">
      <c r="A99" s="16">
        <v>31</v>
      </c>
      <c r="B99" s="34" t="s">
        <v>97</v>
      </c>
      <c r="C99" s="35"/>
      <c r="D99" s="35">
        <v>3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x14ac:dyDescent="0.3">
      <c r="A100" s="22"/>
      <c r="B100" s="36" t="s">
        <v>36</v>
      </c>
      <c r="C100" s="29">
        <f>SUM(C68:C96)</f>
        <v>26</v>
      </c>
      <c r="D100" s="29">
        <f>SUM(D68:D99)</f>
        <v>88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2" spans="1:16" ht="34.5" customHeight="1" x14ac:dyDescent="0.25">
      <c r="A102" s="97" t="s">
        <v>98</v>
      </c>
      <c r="B102" s="97"/>
      <c r="C102" s="97"/>
      <c r="D102" s="97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x14ac:dyDescent="0.25">
      <c r="A103" s="21"/>
      <c r="B103" s="28"/>
      <c r="C103" s="28"/>
      <c r="D103" s="28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x14ac:dyDescent="0.3">
      <c r="A104" s="37" t="s">
        <v>99</v>
      </c>
      <c r="B104" s="2"/>
      <c r="C104" s="38"/>
      <c r="D104" s="39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x14ac:dyDescent="0.3">
      <c r="B105" s="40">
        <f>C126+D126</f>
        <v>82</v>
      </c>
      <c r="C105" s="41" t="s">
        <v>62</v>
      </c>
      <c r="D105" s="4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x14ac:dyDescent="0.3">
      <c r="D106" s="38" t="s">
        <v>101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30" customHeight="1" x14ac:dyDescent="0.25">
      <c r="A107" s="20"/>
      <c r="B107" s="20" t="s">
        <v>102</v>
      </c>
      <c r="C107" s="67" t="s">
        <v>42</v>
      </c>
      <c r="D107" s="67" t="s">
        <v>352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37.5" x14ac:dyDescent="0.25">
      <c r="A108" s="20">
        <v>1108</v>
      </c>
      <c r="B108" s="33" t="s">
        <v>103</v>
      </c>
      <c r="C108" s="27"/>
      <c r="D108" s="27">
        <v>1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x14ac:dyDescent="0.25">
      <c r="A109" s="20">
        <v>1215</v>
      </c>
      <c r="B109" s="33" t="s">
        <v>104</v>
      </c>
      <c r="C109" s="27">
        <v>4</v>
      </c>
      <c r="D109" s="27">
        <v>10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21.75" customHeight="1" x14ac:dyDescent="0.25">
      <c r="A110" s="20">
        <v>1216</v>
      </c>
      <c r="B110" s="13" t="s">
        <v>105</v>
      </c>
      <c r="C110" s="20">
        <v>1</v>
      </c>
      <c r="D110" s="20">
        <v>1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x14ac:dyDescent="0.25">
      <c r="A111" s="13">
        <v>1217</v>
      </c>
      <c r="B111" s="13" t="s">
        <v>106</v>
      </c>
      <c r="C111" s="20">
        <v>3</v>
      </c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ht="37.5" x14ac:dyDescent="0.25">
      <c r="A112" s="20">
        <v>1219</v>
      </c>
      <c r="B112" s="13" t="s">
        <v>107</v>
      </c>
      <c r="C112" s="20">
        <v>2</v>
      </c>
      <c r="D112" s="20">
        <v>8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37.5" x14ac:dyDescent="0.25">
      <c r="A113" s="20">
        <v>1218</v>
      </c>
      <c r="B113" s="13" t="s">
        <v>108</v>
      </c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37.5" x14ac:dyDescent="0.25">
      <c r="A114" s="20">
        <v>1221</v>
      </c>
      <c r="B114" s="13" t="s">
        <v>109</v>
      </c>
      <c r="C114" s="20">
        <v>1</v>
      </c>
      <c r="D114" s="20">
        <v>1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ht="56.25" x14ac:dyDescent="0.25">
      <c r="A115" s="20">
        <v>1222</v>
      </c>
      <c r="B115" s="13" t="s">
        <v>110</v>
      </c>
      <c r="C115" s="20">
        <v>3</v>
      </c>
      <c r="D115" s="20">
        <v>8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ht="37.5" x14ac:dyDescent="0.25">
      <c r="A116" s="20">
        <v>1318</v>
      </c>
      <c r="B116" s="13" t="s">
        <v>111</v>
      </c>
      <c r="C116" s="20"/>
      <c r="D116" s="20">
        <v>2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5">
      <c r="A117" s="20">
        <v>1321</v>
      </c>
      <c r="B117" s="13" t="s">
        <v>112</v>
      </c>
      <c r="C117" s="20"/>
      <c r="D117" s="20">
        <v>2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5">
      <c r="A118" s="20">
        <v>1322</v>
      </c>
      <c r="B118" s="13" t="s">
        <v>113</v>
      </c>
      <c r="C118" s="20"/>
      <c r="D118" s="20">
        <v>2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ht="37.5" x14ac:dyDescent="0.25">
      <c r="A119" s="20">
        <v>1323</v>
      </c>
      <c r="B119" s="13" t="s">
        <v>114</v>
      </c>
      <c r="C119" s="20">
        <v>1</v>
      </c>
      <c r="D119" s="20">
        <v>5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20.25" customHeight="1" x14ac:dyDescent="0.25">
      <c r="A120" s="20">
        <v>1325</v>
      </c>
      <c r="B120" s="13" t="s">
        <v>115</v>
      </c>
      <c r="C120" s="20">
        <v>7</v>
      </c>
      <c r="D120" s="20">
        <v>3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37.5" x14ac:dyDescent="0.25">
      <c r="A121" s="20">
        <v>1427</v>
      </c>
      <c r="B121" s="13" t="s">
        <v>116</v>
      </c>
      <c r="C121" s="20"/>
      <c r="D121" s="20">
        <v>1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5">
      <c r="A122" s="20">
        <v>1428</v>
      </c>
      <c r="B122" s="13" t="s">
        <v>117</v>
      </c>
      <c r="C122" s="20">
        <v>6</v>
      </c>
      <c r="D122" s="20">
        <v>1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x14ac:dyDescent="0.25">
      <c r="A123" s="20">
        <v>1429</v>
      </c>
      <c r="B123" s="13" t="s">
        <v>118</v>
      </c>
      <c r="C123" s="20"/>
      <c r="D123" s="20">
        <v>2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5">
      <c r="A124" s="20">
        <v>1430</v>
      </c>
      <c r="B124" s="13" t="s">
        <v>119</v>
      </c>
      <c r="C124" s="20"/>
      <c r="D124" s="20">
        <v>1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x14ac:dyDescent="0.25">
      <c r="A125" s="32">
        <v>1431</v>
      </c>
      <c r="B125" s="21" t="s">
        <v>120</v>
      </c>
      <c r="C125" s="20">
        <v>4</v>
      </c>
      <c r="D125" s="20">
        <v>2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x14ac:dyDescent="0.25">
      <c r="A126" s="20"/>
      <c r="B126" s="43" t="s">
        <v>17</v>
      </c>
      <c r="C126" s="20">
        <f>SUM(C108:C125)</f>
        <v>32</v>
      </c>
      <c r="D126" s="20">
        <f>SUM(D108:D125)</f>
        <v>50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8" spans="1:16" x14ac:dyDescent="0.25">
      <c r="A128" s="76" t="s">
        <v>121</v>
      </c>
      <c r="B128" s="77"/>
      <c r="C128" s="77"/>
      <c r="D128" s="77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3">
      <c r="B129" s="40">
        <f>C145+D145</f>
        <v>242</v>
      </c>
      <c r="C129" s="41" t="s">
        <v>62</v>
      </c>
      <c r="D129" s="4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x14ac:dyDescent="0.25">
      <c r="A130" s="21"/>
      <c r="D130" s="44" t="s">
        <v>122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ht="30" customHeight="1" x14ac:dyDescent="0.25">
      <c r="A131" s="20"/>
      <c r="B131" s="20" t="s">
        <v>102</v>
      </c>
      <c r="C131" s="67" t="s">
        <v>42</v>
      </c>
      <c r="D131" s="67" t="s">
        <v>352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ht="75" x14ac:dyDescent="0.25">
      <c r="A132" s="20">
        <v>2001</v>
      </c>
      <c r="B132" s="30" t="s">
        <v>123</v>
      </c>
      <c r="C132" s="20">
        <v>14</v>
      </c>
      <c r="D132" s="20">
        <v>14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ht="37.5" x14ac:dyDescent="0.25">
      <c r="A133" s="20">
        <v>2002</v>
      </c>
      <c r="B133" s="30" t="s">
        <v>124</v>
      </c>
      <c r="C133" s="20">
        <v>10</v>
      </c>
      <c r="D133" s="20">
        <v>13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ht="37.5" x14ac:dyDescent="0.25">
      <c r="A134" s="20">
        <v>2003</v>
      </c>
      <c r="B134" s="30" t="s">
        <v>125</v>
      </c>
      <c r="C134" s="20">
        <v>5</v>
      </c>
      <c r="D134" s="20">
        <v>9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20.25" customHeight="1" x14ac:dyDescent="0.25">
      <c r="A135" s="20">
        <v>2004</v>
      </c>
      <c r="B135" s="30" t="s">
        <v>126</v>
      </c>
      <c r="C135" s="20">
        <v>24</v>
      </c>
      <c r="D135" s="20">
        <v>26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37.5" x14ac:dyDescent="0.25">
      <c r="A136" s="20">
        <v>2005</v>
      </c>
      <c r="B136" s="30" t="s">
        <v>127</v>
      </c>
      <c r="C136" s="20">
        <v>15</v>
      </c>
      <c r="D136" s="20">
        <v>1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x14ac:dyDescent="0.25">
      <c r="A137" s="20">
        <v>2006</v>
      </c>
      <c r="B137" s="30" t="s">
        <v>128</v>
      </c>
      <c r="C137" s="20">
        <v>9</v>
      </c>
      <c r="D137" s="20">
        <v>3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ht="37.5" x14ac:dyDescent="0.25">
      <c r="A138" s="20">
        <v>2007</v>
      </c>
      <c r="B138" s="30" t="s">
        <v>129</v>
      </c>
      <c r="C138" s="20">
        <v>6</v>
      </c>
      <c r="D138" s="20">
        <v>8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ht="56.25" x14ac:dyDescent="0.25">
      <c r="A139" s="20">
        <v>2008</v>
      </c>
      <c r="B139" s="30" t="s">
        <v>130</v>
      </c>
      <c r="C139" s="20">
        <v>1</v>
      </c>
      <c r="D139" s="20">
        <v>2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5">
      <c r="A140" s="20">
        <v>2011</v>
      </c>
      <c r="B140" s="30" t="s">
        <v>131</v>
      </c>
      <c r="C140" s="20">
        <v>18</v>
      </c>
      <c r="D140" s="20">
        <v>26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ht="37.5" x14ac:dyDescent="0.25">
      <c r="A141" s="20">
        <v>2012</v>
      </c>
      <c r="B141" s="30" t="s">
        <v>132</v>
      </c>
      <c r="C141" s="20">
        <v>9</v>
      </c>
      <c r="D141" s="20">
        <v>9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ht="56.25" x14ac:dyDescent="0.25">
      <c r="A142" s="30">
        <v>2013</v>
      </c>
      <c r="B142" s="30" t="s">
        <v>133</v>
      </c>
      <c r="C142" s="20">
        <v>3</v>
      </c>
      <c r="D142" s="20">
        <v>12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ht="37.5" x14ac:dyDescent="0.25">
      <c r="A143" s="20">
        <v>2014</v>
      </c>
      <c r="B143" s="30" t="s">
        <v>134</v>
      </c>
      <c r="C143" s="20">
        <v>1</v>
      </c>
      <c r="D143" s="20">
        <v>3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ht="37.5" x14ac:dyDescent="0.25">
      <c r="A144" s="20">
        <v>2015</v>
      </c>
      <c r="B144" s="30" t="s">
        <v>135</v>
      </c>
      <c r="C144" s="20"/>
      <c r="D144" s="20">
        <v>1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x14ac:dyDescent="0.25">
      <c r="A145" s="20"/>
      <c r="B145" s="43" t="s">
        <v>17</v>
      </c>
      <c r="C145" s="20">
        <f>SUM(C132:C144)</f>
        <v>115</v>
      </c>
      <c r="D145" s="20">
        <f>SUM(D132:D144)</f>
        <v>127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7" spans="1:16" x14ac:dyDescent="0.25">
      <c r="A147" s="76" t="s">
        <v>136</v>
      </c>
      <c r="B147" s="77"/>
      <c r="C147" s="77"/>
      <c r="D147" s="77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x14ac:dyDescent="0.3">
      <c r="B148" s="41">
        <f>C158+D158</f>
        <v>76</v>
      </c>
      <c r="C148" s="41" t="s">
        <v>39</v>
      </c>
      <c r="D148" s="4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x14ac:dyDescent="0.25">
      <c r="C149" s="86" t="s">
        <v>137</v>
      </c>
      <c r="D149" s="87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ht="30" customHeight="1" x14ac:dyDescent="0.25">
      <c r="A150" s="20"/>
      <c r="B150" s="20" t="s">
        <v>102</v>
      </c>
      <c r="C150" s="67" t="s">
        <v>42</v>
      </c>
      <c r="D150" s="67" t="s">
        <v>352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x14ac:dyDescent="0.25">
      <c r="A151" s="20">
        <v>3002</v>
      </c>
      <c r="B151" s="30" t="s">
        <v>138</v>
      </c>
      <c r="C151" s="20">
        <v>6</v>
      </c>
      <c r="D151" s="20">
        <v>2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x14ac:dyDescent="0.25">
      <c r="A152" s="20">
        <v>3004</v>
      </c>
      <c r="B152" s="30" t="s">
        <v>139</v>
      </c>
      <c r="C152" s="20">
        <v>2</v>
      </c>
      <c r="D152" s="20">
        <v>1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ht="56.25" x14ac:dyDescent="0.25">
      <c r="A153" s="20">
        <v>3005</v>
      </c>
      <c r="B153" s="30" t="s">
        <v>140</v>
      </c>
      <c r="C153" s="20">
        <v>9</v>
      </c>
      <c r="D153" s="20">
        <v>7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ht="37.5" x14ac:dyDescent="0.25">
      <c r="A154" s="20">
        <v>3007</v>
      </c>
      <c r="B154" s="30" t="s">
        <v>141</v>
      </c>
      <c r="C154" s="20">
        <v>7</v>
      </c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37.5" x14ac:dyDescent="0.25">
      <c r="A155" s="20">
        <v>3012</v>
      </c>
      <c r="B155" s="30" t="s">
        <v>142</v>
      </c>
      <c r="C155" s="20">
        <v>11</v>
      </c>
      <c r="D155" s="20">
        <v>6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x14ac:dyDescent="0.25">
      <c r="A156" s="20">
        <v>3013</v>
      </c>
      <c r="B156" s="30" t="s">
        <v>143</v>
      </c>
      <c r="C156" s="14"/>
      <c r="D156" s="14">
        <v>1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x14ac:dyDescent="0.25">
      <c r="A157" s="30">
        <v>3014</v>
      </c>
      <c r="B157" s="30" t="s">
        <v>144</v>
      </c>
      <c r="C157" s="20">
        <v>17</v>
      </c>
      <c r="D157" s="20">
        <v>7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x14ac:dyDescent="0.25">
      <c r="A158" s="30"/>
      <c r="B158" s="43" t="s">
        <v>17</v>
      </c>
      <c r="C158" s="20">
        <f>SUM(C151:C157)</f>
        <v>52</v>
      </c>
      <c r="D158" s="20">
        <f>SUM(D151:D157)</f>
        <v>24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60" spans="1:16" x14ac:dyDescent="0.25">
      <c r="A160" s="76" t="s">
        <v>145</v>
      </c>
      <c r="B160" s="94"/>
      <c r="C160" s="94"/>
      <c r="D160" s="94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x14ac:dyDescent="0.3">
      <c r="B161" s="40">
        <f>C172+D172</f>
        <v>40</v>
      </c>
      <c r="C161" s="41" t="s">
        <v>39</v>
      </c>
      <c r="D161" s="4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x14ac:dyDescent="0.25">
      <c r="C162" s="82" t="s">
        <v>146</v>
      </c>
      <c r="D162" s="83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30" customHeight="1" x14ac:dyDescent="0.25">
      <c r="A163" s="20"/>
      <c r="B163" s="20" t="s">
        <v>102</v>
      </c>
      <c r="C163" s="67" t="s">
        <v>42</v>
      </c>
      <c r="D163" s="67" t="s">
        <v>352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x14ac:dyDescent="0.25">
      <c r="A164" s="20">
        <v>4002</v>
      </c>
      <c r="B164" s="13" t="s">
        <v>147</v>
      </c>
      <c r="C164" s="20">
        <v>5</v>
      </c>
      <c r="D164" s="20">
        <v>2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ht="37.5" x14ac:dyDescent="0.25">
      <c r="A165" s="20">
        <v>4003</v>
      </c>
      <c r="B165" s="13" t="s">
        <v>148</v>
      </c>
      <c r="C165" s="45"/>
      <c r="D165" s="20">
        <v>1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ht="37.5" x14ac:dyDescent="0.25">
      <c r="A166" s="20">
        <v>4004</v>
      </c>
      <c r="B166" s="13" t="s">
        <v>149</v>
      </c>
      <c r="C166" s="20">
        <v>4</v>
      </c>
      <c r="D166" s="20">
        <v>12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x14ac:dyDescent="0.25">
      <c r="A167" s="20">
        <v>4005</v>
      </c>
      <c r="B167" s="13" t="s">
        <v>150</v>
      </c>
      <c r="C167" s="20">
        <v>1</v>
      </c>
      <c r="D167" s="20">
        <v>3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ht="37.5" x14ac:dyDescent="0.25">
      <c r="A168" s="20">
        <v>4006</v>
      </c>
      <c r="B168" s="13" t="s">
        <v>151</v>
      </c>
      <c r="C168" s="20">
        <v>1</v>
      </c>
      <c r="D168" s="20">
        <v>1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37.5" x14ac:dyDescent="0.25">
      <c r="A169" s="20">
        <v>4010</v>
      </c>
      <c r="B169" s="13" t="s">
        <v>152</v>
      </c>
      <c r="C169" s="20"/>
      <c r="D169" s="20">
        <v>2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37.5" x14ac:dyDescent="0.25">
      <c r="A170" s="20">
        <v>4011</v>
      </c>
      <c r="B170" s="13" t="s">
        <v>153</v>
      </c>
      <c r="C170" s="20">
        <v>4</v>
      </c>
      <c r="D170" s="20">
        <v>3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ht="59.25" customHeight="1" x14ac:dyDescent="0.25">
      <c r="A171" s="20">
        <v>4017</v>
      </c>
      <c r="B171" s="30" t="s">
        <v>154</v>
      </c>
      <c r="C171" s="20"/>
      <c r="D171" s="20">
        <v>1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x14ac:dyDescent="0.25">
      <c r="A172" s="30"/>
      <c r="B172" s="43" t="s">
        <v>17</v>
      </c>
      <c r="C172" s="20">
        <f>SUM(C164:C171)</f>
        <v>15</v>
      </c>
      <c r="D172" s="20">
        <f>SUM(D164:D171)</f>
        <v>25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4" spans="1:16" x14ac:dyDescent="0.25">
      <c r="A174" s="76" t="s">
        <v>155</v>
      </c>
      <c r="B174" s="94"/>
      <c r="C174" s="94"/>
      <c r="D174" s="94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x14ac:dyDescent="0.3">
      <c r="B175" s="46">
        <f>C181+D181</f>
        <v>5</v>
      </c>
      <c r="C175" s="68" t="s">
        <v>156</v>
      </c>
      <c r="D175" s="4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x14ac:dyDescent="0.3">
      <c r="B176" s="47"/>
      <c r="C176" s="47"/>
      <c r="D176" s="48" t="s">
        <v>157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ht="30" customHeight="1" x14ac:dyDescent="0.25">
      <c r="A177" s="20"/>
      <c r="B177" s="20" t="s">
        <v>102</v>
      </c>
      <c r="C177" s="67" t="s">
        <v>42</v>
      </c>
      <c r="D177" s="67" t="s">
        <v>65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ht="56.25" x14ac:dyDescent="0.25">
      <c r="A178" s="20">
        <v>5002</v>
      </c>
      <c r="B178" s="13" t="s">
        <v>158</v>
      </c>
      <c r="C178" s="14">
        <v>1</v>
      </c>
      <c r="D178" s="14">
        <v>1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ht="37.5" x14ac:dyDescent="0.25">
      <c r="A179" s="20">
        <v>5004</v>
      </c>
      <c r="B179" s="13" t="s">
        <v>159</v>
      </c>
      <c r="C179" s="49"/>
      <c r="D179" s="14">
        <v>2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ht="37.5" x14ac:dyDescent="0.25">
      <c r="A180" s="20">
        <v>5007</v>
      </c>
      <c r="B180" s="13" t="s">
        <v>160</v>
      </c>
      <c r="C180" s="14"/>
      <c r="D180" s="14">
        <v>1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x14ac:dyDescent="0.3">
      <c r="A181" s="31"/>
      <c r="B181" s="43" t="s">
        <v>17</v>
      </c>
      <c r="C181" s="35">
        <f>SUM(C178:C180)</f>
        <v>1</v>
      </c>
      <c r="D181" s="35">
        <f>SUM(D178:D180)</f>
        <v>4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x14ac:dyDescent="0.3">
      <c r="B182" s="47"/>
      <c r="C182" s="47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35.25" customHeight="1" x14ac:dyDescent="0.3">
      <c r="A183" s="90" t="s">
        <v>161</v>
      </c>
      <c r="B183" s="90"/>
      <c r="C183" s="90"/>
      <c r="D183" s="9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x14ac:dyDescent="0.3">
      <c r="A184" s="50"/>
      <c r="B184" s="51">
        <f>C200+D200</f>
        <v>139</v>
      </c>
      <c r="C184" s="78" t="s">
        <v>39</v>
      </c>
      <c r="D184" s="79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x14ac:dyDescent="0.3">
      <c r="C185" s="41"/>
      <c r="D185" s="48" t="s">
        <v>162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30" customHeight="1" x14ac:dyDescent="0.25">
      <c r="A186" s="20"/>
      <c r="B186" s="20" t="s">
        <v>102</v>
      </c>
      <c r="C186" s="67" t="s">
        <v>42</v>
      </c>
      <c r="D186" s="67" t="s">
        <v>352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93.75" x14ac:dyDescent="0.25">
      <c r="A187" s="20">
        <v>6001</v>
      </c>
      <c r="B187" s="13" t="s">
        <v>163</v>
      </c>
      <c r="C187" s="20">
        <v>1</v>
      </c>
      <c r="D187" s="20">
        <v>8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37.5" x14ac:dyDescent="0.25">
      <c r="A188" s="20">
        <v>6002</v>
      </c>
      <c r="B188" s="13" t="s">
        <v>164</v>
      </c>
      <c r="C188" s="20">
        <v>6</v>
      </c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37.5" x14ac:dyDescent="0.25">
      <c r="A189" s="20">
        <v>6004</v>
      </c>
      <c r="B189" s="13" t="s">
        <v>165</v>
      </c>
      <c r="C189" s="20"/>
      <c r="D189" s="20">
        <v>2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37.5" x14ac:dyDescent="0.25">
      <c r="A190" s="20">
        <v>6005</v>
      </c>
      <c r="B190" s="13" t="s">
        <v>166</v>
      </c>
      <c r="C190" s="20">
        <v>7</v>
      </c>
      <c r="D190" s="20">
        <v>11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x14ac:dyDescent="0.25">
      <c r="A191" s="20">
        <v>6006</v>
      </c>
      <c r="B191" s="13" t="s">
        <v>167</v>
      </c>
      <c r="C191" s="20">
        <v>2</v>
      </c>
      <c r="D191" s="20">
        <v>2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37.5" x14ac:dyDescent="0.25">
      <c r="A192" s="20">
        <v>6007</v>
      </c>
      <c r="B192" s="13" t="s">
        <v>168</v>
      </c>
      <c r="C192" s="20">
        <v>4</v>
      </c>
      <c r="D192" s="20">
        <v>4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x14ac:dyDescent="0.25">
      <c r="A193" s="20">
        <v>6008</v>
      </c>
      <c r="B193" s="13" t="s">
        <v>169</v>
      </c>
      <c r="C193" s="20">
        <v>1</v>
      </c>
      <c r="D193" s="20">
        <v>2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ht="37.5" x14ac:dyDescent="0.25">
      <c r="A194" s="20">
        <v>6009</v>
      </c>
      <c r="B194" s="13" t="s">
        <v>170</v>
      </c>
      <c r="C194" s="20">
        <v>11</v>
      </c>
      <c r="D194" s="20">
        <v>11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ht="75" x14ac:dyDescent="0.25">
      <c r="A195" s="20">
        <v>6010</v>
      </c>
      <c r="B195" s="13" t="s">
        <v>171</v>
      </c>
      <c r="C195" s="20">
        <v>2</v>
      </c>
      <c r="D195" s="20">
        <v>8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ht="37.5" x14ac:dyDescent="0.25">
      <c r="A196" s="20">
        <v>6011</v>
      </c>
      <c r="B196" s="13" t="s">
        <v>172</v>
      </c>
      <c r="C196" s="20">
        <v>1</v>
      </c>
      <c r="D196" s="20">
        <v>1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ht="37.5" x14ac:dyDescent="0.25">
      <c r="A197" s="52">
        <v>6013</v>
      </c>
      <c r="B197" s="13" t="s">
        <v>173</v>
      </c>
      <c r="C197" s="20">
        <v>2</v>
      </c>
      <c r="D197" s="20">
        <v>1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ht="75" x14ac:dyDescent="0.25">
      <c r="A198" s="52">
        <v>6014</v>
      </c>
      <c r="B198" s="13" t="s">
        <v>174</v>
      </c>
      <c r="C198" s="20">
        <v>13</v>
      </c>
      <c r="D198" s="20">
        <v>24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ht="37.5" x14ac:dyDescent="0.25">
      <c r="A199" s="30">
        <v>6015</v>
      </c>
      <c r="B199" s="30" t="s">
        <v>175</v>
      </c>
      <c r="C199" s="20">
        <v>2</v>
      </c>
      <c r="D199" s="20">
        <v>13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x14ac:dyDescent="0.25">
      <c r="A200" s="30"/>
      <c r="B200" s="43" t="s">
        <v>17</v>
      </c>
      <c r="C200" s="20">
        <f>SUM(C187:C199)</f>
        <v>52</v>
      </c>
      <c r="D200" s="20">
        <f>SUM(D187:D199)</f>
        <v>87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2" spans="1:16" x14ac:dyDescent="0.25">
      <c r="A202" s="76" t="s">
        <v>176</v>
      </c>
      <c r="B202" s="77"/>
      <c r="C202" s="77"/>
      <c r="D202" s="77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 x14ac:dyDescent="0.3">
      <c r="B203" s="41">
        <f>C210+D210</f>
        <v>31</v>
      </c>
      <c r="C203" s="41" t="s">
        <v>100</v>
      </c>
      <c r="D203" s="4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1:16" x14ac:dyDescent="0.25">
      <c r="D204" s="48" t="s">
        <v>177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1:16" ht="30" customHeight="1" x14ac:dyDescent="0.25">
      <c r="A205" s="20"/>
      <c r="B205" s="20" t="s">
        <v>102</v>
      </c>
      <c r="C205" s="67" t="s">
        <v>42</v>
      </c>
      <c r="D205" s="67" t="s">
        <v>352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x14ac:dyDescent="0.25">
      <c r="A206" s="20">
        <v>7001</v>
      </c>
      <c r="B206" s="30" t="s">
        <v>178</v>
      </c>
      <c r="C206" s="20"/>
      <c r="D206" s="20">
        <v>2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 x14ac:dyDescent="0.25">
      <c r="A207" s="20">
        <v>7004</v>
      </c>
      <c r="B207" s="30" t="s">
        <v>179</v>
      </c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ht="37.5" x14ac:dyDescent="0.25">
      <c r="A208" s="20">
        <v>7009</v>
      </c>
      <c r="B208" s="30" t="s">
        <v>180</v>
      </c>
      <c r="C208" s="20">
        <v>15</v>
      </c>
      <c r="D208" s="20">
        <v>9</v>
      </c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1:16" ht="37.5" x14ac:dyDescent="0.25">
      <c r="A209" s="20">
        <v>7011</v>
      </c>
      <c r="B209" s="30" t="s">
        <v>181</v>
      </c>
      <c r="C209" s="20">
        <v>2</v>
      </c>
      <c r="D209" s="20">
        <v>3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 x14ac:dyDescent="0.25">
      <c r="A210" s="20"/>
      <c r="B210" s="43" t="s">
        <v>17</v>
      </c>
      <c r="C210" s="20">
        <f>SUM(C206:C209)</f>
        <v>17</v>
      </c>
      <c r="D210" s="20">
        <f>SUM(D206:D209)</f>
        <v>14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2" spans="1:16" ht="39" customHeight="1" x14ac:dyDescent="0.25">
      <c r="A212" s="74" t="s">
        <v>182</v>
      </c>
      <c r="B212" s="75"/>
      <c r="C212" s="75"/>
      <c r="D212" s="75"/>
    </row>
    <row r="213" spans="1:16" x14ac:dyDescent="0.3">
      <c r="B213" s="53">
        <f>C249+D249</f>
        <v>630</v>
      </c>
      <c r="C213" s="41" t="s">
        <v>39</v>
      </c>
    </row>
    <row r="214" spans="1:16" x14ac:dyDescent="0.25">
      <c r="A214" s="82" t="s">
        <v>183</v>
      </c>
      <c r="B214" s="83"/>
      <c r="C214" s="83"/>
      <c r="D214" s="83"/>
    </row>
    <row r="215" spans="1:16" ht="30" customHeight="1" x14ac:dyDescent="0.25">
      <c r="A215" s="20" t="s">
        <v>6</v>
      </c>
      <c r="B215" s="20" t="s">
        <v>102</v>
      </c>
      <c r="C215" s="67" t="s">
        <v>42</v>
      </c>
      <c r="D215" s="67" t="s">
        <v>352</v>
      </c>
    </row>
    <row r="216" spans="1:16" ht="37.5" x14ac:dyDescent="0.25">
      <c r="A216" s="20">
        <v>8001</v>
      </c>
      <c r="B216" s="30" t="s">
        <v>184</v>
      </c>
      <c r="C216" s="20">
        <v>3</v>
      </c>
      <c r="D216" s="20">
        <v>1</v>
      </c>
    </row>
    <row r="217" spans="1:16" ht="56.25" customHeight="1" x14ac:dyDescent="0.25">
      <c r="A217" s="20">
        <v>8002</v>
      </c>
      <c r="B217" s="30" t="s">
        <v>185</v>
      </c>
      <c r="C217" s="20">
        <v>52</v>
      </c>
      <c r="D217" s="20">
        <v>29</v>
      </c>
    </row>
    <row r="218" spans="1:16" x14ac:dyDescent="0.25">
      <c r="A218" s="20">
        <v>8003</v>
      </c>
      <c r="B218" s="30" t="s">
        <v>186</v>
      </c>
      <c r="C218" s="20">
        <v>5</v>
      </c>
      <c r="D218" s="20">
        <v>7</v>
      </c>
    </row>
    <row r="219" spans="1:16" x14ac:dyDescent="0.25">
      <c r="A219" s="20">
        <v>8004</v>
      </c>
      <c r="B219" s="30" t="s">
        <v>187</v>
      </c>
      <c r="C219" s="20">
        <v>66</v>
      </c>
      <c r="D219" s="20">
        <v>51</v>
      </c>
    </row>
    <row r="220" spans="1:16" x14ac:dyDescent="0.25">
      <c r="A220" s="20">
        <v>8005</v>
      </c>
      <c r="B220" s="13" t="s">
        <v>188</v>
      </c>
      <c r="C220" s="20">
        <v>36</v>
      </c>
      <c r="D220" s="20">
        <v>13</v>
      </c>
    </row>
    <row r="221" spans="1:16" x14ac:dyDescent="0.25">
      <c r="A221" s="20">
        <v>8006</v>
      </c>
      <c r="B221" s="13" t="s">
        <v>189</v>
      </c>
      <c r="C221" s="20"/>
      <c r="D221" s="20"/>
    </row>
    <row r="222" spans="1:16" x14ac:dyDescent="0.25">
      <c r="A222" s="20">
        <v>8007</v>
      </c>
      <c r="B222" s="13" t="s">
        <v>190</v>
      </c>
      <c r="C222" s="20">
        <v>15</v>
      </c>
      <c r="D222" s="20">
        <v>7</v>
      </c>
    </row>
    <row r="223" spans="1:16" ht="37.5" x14ac:dyDescent="0.25">
      <c r="A223" s="20">
        <v>8009</v>
      </c>
      <c r="B223" s="30" t="s">
        <v>191</v>
      </c>
      <c r="C223" s="20">
        <v>14</v>
      </c>
      <c r="D223" s="20">
        <v>11</v>
      </c>
    </row>
    <row r="224" spans="1:16" ht="18.75" customHeight="1" x14ac:dyDescent="0.25">
      <c r="A224" s="20">
        <v>8014</v>
      </c>
      <c r="B224" s="54" t="s">
        <v>192</v>
      </c>
      <c r="C224" s="20">
        <v>1</v>
      </c>
      <c r="D224" s="20">
        <v>2</v>
      </c>
    </row>
    <row r="225" spans="1:16" x14ac:dyDescent="0.25">
      <c r="A225" s="20">
        <v>8015</v>
      </c>
      <c r="B225" s="21" t="s">
        <v>193</v>
      </c>
      <c r="C225" s="20">
        <v>3</v>
      </c>
      <c r="D225" s="20">
        <v>4</v>
      </c>
    </row>
    <row r="226" spans="1:16" ht="56.25" x14ac:dyDescent="0.25">
      <c r="A226" s="13">
        <v>8016</v>
      </c>
      <c r="B226" s="13" t="s">
        <v>194</v>
      </c>
      <c r="C226" s="20">
        <v>11</v>
      </c>
      <c r="D226" s="20">
        <v>7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ht="37.5" x14ac:dyDescent="0.25">
      <c r="A227" s="20">
        <v>8208</v>
      </c>
      <c r="B227" s="30" t="s">
        <v>195</v>
      </c>
      <c r="C227" s="20"/>
      <c r="D227" s="20">
        <v>4</v>
      </c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 ht="56.25" x14ac:dyDescent="0.25">
      <c r="A228" s="20">
        <v>8209</v>
      </c>
      <c r="B228" s="30" t="s">
        <v>196</v>
      </c>
      <c r="C228" s="20">
        <v>2</v>
      </c>
      <c r="D228" s="20">
        <v>6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1:16" ht="93.75" x14ac:dyDescent="0.25">
      <c r="A229" s="20">
        <v>8210</v>
      </c>
      <c r="B229" s="13" t="s">
        <v>197</v>
      </c>
      <c r="C229" s="20">
        <v>32</v>
      </c>
      <c r="D229" s="20">
        <v>40</v>
      </c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ht="56.25" x14ac:dyDescent="0.25">
      <c r="A230" s="20">
        <v>8211</v>
      </c>
      <c r="B230" s="13" t="s">
        <v>198</v>
      </c>
      <c r="C230" s="20"/>
      <c r="D230" s="20">
        <v>1</v>
      </c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ht="37.5" x14ac:dyDescent="0.25">
      <c r="A231" s="20">
        <v>8212</v>
      </c>
      <c r="B231" s="13" t="s">
        <v>199</v>
      </c>
      <c r="C231" s="20">
        <v>63</v>
      </c>
      <c r="D231" s="20">
        <v>48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1:16" ht="37.5" x14ac:dyDescent="0.25">
      <c r="A232" s="20">
        <v>8213</v>
      </c>
      <c r="B232" s="13" t="s">
        <v>200</v>
      </c>
      <c r="C232" s="20"/>
      <c r="D232" s="20">
        <v>1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1:16" ht="37.5" x14ac:dyDescent="0.25">
      <c r="A233" s="20">
        <v>8214</v>
      </c>
      <c r="B233" s="13" t="s">
        <v>201</v>
      </c>
      <c r="C233" s="20">
        <v>6</v>
      </c>
      <c r="D233" s="20">
        <v>10</v>
      </c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 ht="37.5" x14ac:dyDescent="0.25">
      <c r="A234" s="20">
        <v>8215</v>
      </c>
      <c r="B234" s="54" t="s">
        <v>202</v>
      </c>
      <c r="C234" s="20">
        <v>2</v>
      </c>
      <c r="D234" s="20">
        <v>3</v>
      </c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 x14ac:dyDescent="0.25">
      <c r="A235" s="91">
        <v>8217</v>
      </c>
      <c r="B235" s="30" t="s">
        <v>203</v>
      </c>
      <c r="C235" s="91"/>
      <c r="D235" s="91">
        <v>2</v>
      </c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x14ac:dyDescent="0.25">
      <c r="A236" s="91"/>
      <c r="B236" s="30" t="s">
        <v>204</v>
      </c>
      <c r="C236" s="91"/>
      <c r="D236" s="9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1:16" ht="37.5" x14ac:dyDescent="0.25">
      <c r="A237" s="20">
        <v>8221</v>
      </c>
      <c r="B237" s="30" t="s">
        <v>205</v>
      </c>
      <c r="C237" s="20">
        <v>4</v>
      </c>
      <c r="D237" s="20">
        <v>4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1:16" x14ac:dyDescent="0.25">
      <c r="A238" s="20">
        <v>8222</v>
      </c>
      <c r="B238" s="30" t="s">
        <v>206</v>
      </c>
      <c r="C238" s="20">
        <v>3</v>
      </c>
      <c r="D238" s="20">
        <v>2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 x14ac:dyDescent="0.25">
      <c r="A239" s="20">
        <v>8223</v>
      </c>
      <c r="B239" s="30" t="s">
        <v>207</v>
      </c>
      <c r="C239" s="20"/>
      <c r="D239" s="20">
        <v>3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 x14ac:dyDescent="0.25">
      <c r="A240" s="20">
        <v>8224</v>
      </c>
      <c r="B240" s="30" t="s">
        <v>208</v>
      </c>
      <c r="C240" s="20"/>
      <c r="D240" s="20">
        <v>2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1:16" x14ac:dyDescent="0.25">
      <c r="A241" s="20">
        <v>8225</v>
      </c>
      <c r="B241" s="30" t="s">
        <v>209</v>
      </c>
      <c r="C241" s="20">
        <v>10</v>
      </c>
      <c r="D241" s="20">
        <v>3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x14ac:dyDescent="0.25">
      <c r="A242" s="20">
        <v>8226</v>
      </c>
      <c r="B242" s="30" t="s">
        <v>210</v>
      </c>
      <c r="C242" s="20"/>
      <c r="D242" s="20">
        <v>5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 x14ac:dyDescent="0.25">
      <c r="A243" s="20">
        <v>8227</v>
      </c>
      <c r="B243" s="30" t="s">
        <v>211</v>
      </c>
      <c r="C243" s="20">
        <v>2</v>
      </c>
      <c r="D243" s="20">
        <v>6</v>
      </c>
    </row>
    <row r="244" spans="1:16" x14ac:dyDescent="0.25">
      <c r="A244" s="20">
        <v>8228</v>
      </c>
      <c r="B244" s="30" t="s">
        <v>212</v>
      </c>
      <c r="C244" s="20">
        <v>5</v>
      </c>
      <c r="D244" s="20">
        <v>3</v>
      </c>
    </row>
    <row r="245" spans="1:16" x14ac:dyDescent="0.25">
      <c r="A245" s="20">
        <v>8229</v>
      </c>
      <c r="B245" s="30" t="s">
        <v>213</v>
      </c>
      <c r="C245" s="20">
        <v>4</v>
      </c>
      <c r="D245" s="20">
        <v>8</v>
      </c>
    </row>
    <row r="246" spans="1:16" x14ac:dyDescent="0.25">
      <c r="A246" s="20">
        <v>8230</v>
      </c>
      <c r="B246" s="30" t="s">
        <v>214</v>
      </c>
      <c r="C246" s="20"/>
      <c r="D246" s="20">
        <v>2</v>
      </c>
    </row>
    <row r="247" spans="1:16" x14ac:dyDescent="0.25">
      <c r="A247" s="20">
        <v>8231</v>
      </c>
      <c r="B247" s="30" t="s">
        <v>215</v>
      </c>
      <c r="C247" s="20">
        <v>2</v>
      </c>
      <c r="D247" s="20">
        <v>2</v>
      </c>
    </row>
    <row r="248" spans="1:16" ht="24" customHeight="1" x14ac:dyDescent="0.25">
      <c r="A248" s="20">
        <v>8232</v>
      </c>
      <c r="B248" s="13" t="s">
        <v>216</v>
      </c>
      <c r="C248" s="20">
        <v>1</v>
      </c>
      <c r="D248" s="20">
        <v>1</v>
      </c>
    </row>
    <row r="249" spans="1:16" x14ac:dyDescent="0.25">
      <c r="A249" s="20"/>
      <c r="B249" s="43" t="s">
        <v>17</v>
      </c>
      <c r="C249" s="20">
        <f>SUM(C216:C248)</f>
        <v>342</v>
      </c>
      <c r="D249" s="20">
        <f>SUM(D216:D248)</f>
        <v>288</v>
      </c>
    </row>
    <row r="251" spans="1:16" x14ac:dyDescent="0.25">
      <c r="A251" s="92" t="s">
        <v>217</v>
      </c>
      <c r="B251" s="93"/>
      <c r="C251" s="93"/>
      <c r="D251" s="93"/>
      <c r="E251" s="42"/>
      <c r="F251" s="42"/>
    </row>
    <row r="252" spans="1:16" x14ac:dyDescent="0.3">
      <c r="A252" s="42"/>
      <c r="B252" s="55">
        <f>C272+D272</f>
        <v>293</v>
      </c>
      <c r="C252" s="69" t="s">
        <v>62</v>
      </c>
      <c r="D252" s="42"/>
      <c r="E252" s="42"/>
      <c r="F252" s="42"/>
    </row>
    <row r="253" spans="1:16" x14ac:dyDescent="0.25">
      <c r="A253" s="86" t="s">
        <v>218</v>
      </c>
      <c r="B253" s="87"/>
      <c r="C253" s="87"/>
      <c r="D253" s="87"/>
    </row>
    <row r="254" spans="1:16" ht="30" customHeight="1" x14ac:dyDescent="0.25">
      <c r="A254" s="20" t="s">
        <v>6</v>
      </c>
      <c r="B254" s="20" t="s">
        <v>102</v>
      </c>
      <c r="C254" s="67" t="s">
        <v>42</v>
      </c>
      <c r="D254" s="67" t="s">
        <v>352</v>
      </c>
    </row>
    <row r="255" spans="1:16" ht="56.25" x14ac:dyDescent="0.25">
      <c r="A255" s="20">
        <v>9001</v>
      </c>
      <c r="B255" s="30" t="s">
        <v>219</v>
      </c>
      <c r="C255" s="20">
        <v>1</v>
      </c>
      <c r="D255" s="20">
        <v>4</v>
      </c>
    </row>
    <row r="256" spans="1:16" x14ac:dyDescent="0.25">
      <c r="A256" s="20">
        <v>9002</v>
      </c>
      <c r="B256" s="13" t="s">
        <v>220</v>
      </c>
      <c r="C256" s="20">
        <v>14</v>
      </c>
      <c r="D256" s="20">
        <v>13</v>
      </c>
    </row>
    <row r="257" spans="1:16" ht="114" customHeight="1" x14ac:dyDescent="0.25">
      <c r="A257" s="20">
        <v>9003</v>
      </c>
      <c r="B257" s="30" t="s">
        <v>221</v>
      </c>
      <c r="C257" s="20">
        <v>6</v>
      </c>
      <c r="D257" s="20">
        <v>2</v>
      </c>
    </row>
    <row r="258" spans="1:16" ht="75" x14ac:dyDescent="0.25">
      <c r="A258" s="20">
        <v>9004</v>
      </c>
      <c r="B258" s="30" t="s">
        <v>222</v>
      </c>
      <c r="C258" s="20">
        <v>50</v>
      </c>
      <c r="D258" s="20">
        <v>21</v>
      </c>
    </row>
    <row r="259" spans="1:16" ht="37.5" x14ac:dyDescent="0.25">
      <c r="A259" s="20">
        <v>9005</v>
      </c>
      <c r="B259" s="30" t="s">
        <v>223</v>
      </c>
      <c r="C259" s="20">
        <v>10</v>
      </c>
      <c r="D259" s="20">
        <v>4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ht="56.25" x14ac:dyDescent="0.25">
      <c r="A260" s="20">
        <v>9006</v>
      </c>
      <c r="B260" s="30" t="s">
        <v>224</v>
      </c>
      <c r="C260" s="20">
        <v>13</v>
      </c>
      <c r="D260" s="20">
        <v>11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ht="37.5" x14ac:dyDescent="0.25">
      <c r="A261" s="20">
        <v>9007</v>
      </c>
      <c r="B261" s="30" t="s">
        <v>225</v>
      </c>
      <c r="C261" s="20">
        <v>6</v>
      </c>
      <c r="D261" s="20">
        <v>7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 x14ac:dyDescent="0.25">
      <c r="A262" s="20">
        <v>9008</v>
      </c>
      <c r="B262" s="13" t="s">
        <v>226</v>
      </c>
      <c r="C262" s="20">
        <v>8</v>
      </c>
      <c r="D262" s="20">
        <v>15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ht="37.5" x14ac:dyDescent="0.25">
      <c r="A263" s="20">
        <v>9009</v>
      </c>
      <c r="B263" s="13" t="s">
        <v>227</v>
      </c>
      <c r="C263" s="20">
        <v>2</v>
      </c>
      <c r="D263" s="20">
        <v>5</v>
      </c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ht="37.5" x14ac:dyDescent="0.25">
      <c r="A264" s="20">
        <v>9010</v>
      </c>
      <c r="B264" s="13" t="s">
        <v>228</v>
      </c>
      <c r="C264" s="20"/>
      <c r="D264" s="20">
        <v>2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 ht="37.5" x14ac:dyDescent="0.25">
      <c r="A265" s="20">
        <v>9011</v>
      </c>
      <c r="B265" s="13" t="s">
        <v>229</v>
      </c>
      <c r="C265" s="20">
        <v>10</v>
      </c>
      <c r="D265" s="20">
        <v>20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x14ac:dyDescent="0.25">
      <c r="A266" s="20">
        <v>9012</v>
      </c>
      <c r="B266" s="13" t="s">
        <v>230</v>
      </c>
      <c r="C266" s="20">
        <v>21</v>
      </c>
      <c r="D266" s="20">
        <v>22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 ht="37.5" x14ac:dyDescent="0.25">
      <c r="A267" s="20">
        <v>9013</v>
      </c>
      <c r="B267" s="13" t="s">
        <v>231</v>
      </c>
      <c r="C267" s="20"/>
      <c r="D267" s="20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 ht="37.5" x14ac:dyDescent="0.25">
      <c r="A268" s="20">
        <v>9014</v>
      </c>
      <c r="B268" s="56" t="s">
        <v>232</v>
      </c>
      <c r="C268" s="20">
        <v>1</v>
      </c>
      <c r="D268" s="20">
        <v>2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ht="54.75" customHeight="1" x14ac:dyDescent="0.25">
      <c r="A269" s="20">
        <v>9015</v>
      </c>
      <c r="B269" s="56" t="s">
        <v>233</v>
      </c>
      <c r="C269" s="20">
        <v>8</v>
      </c>
      <c r="D269" s="20">
        <v>4</v>
      </c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 ht="37.5" x14ac:dyDescent="0.25">
      <c r="A270" s="20">
        <v>9016</v>
      </c>
      <c r="B270" s="56" t="s">
        <v>234</v>
      </c>
      <c r="C270" s="20">
        <v>7</v>
      </c>
      <c r="D270" s="20">
        <v>3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ht="37.5" x14ac:dyDescent="0.25">
      <c r="A271" s="20">
        <v>9017</v>
      </c>
      <c r="B271" s="56" t="s">
        <v>235</v>
      </c>
      <c r="C271" s="20"/>
      <c r="D271" s="20">
        <v>1</v>
      </c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x14ac:dyDescent="0.25">
      <c r="A272" s="20"/>
      <c r="B272" s="43" t="s">
        <v>17</v>
      </c>
      <c r="C272" s="20">
        <f>SUM(C255:C271)</f>
        <v>157</v>
      </c>
      <c r="D272" s="20">
        <f>SUM(D255:D271)</f>
        <v>136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4" spans="1:16" x14ac:dyDescent="0.25">
      <c r="A274" s="76" t="s">
        <v>236</v>
      </c>
      <c r="B274" s="77"/>
      <c r="C274" s="77"/>
      <c r="D274" s="77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 x14ac:dyDescent="0.3">
      <c r="B275" s="41">
        <f>C288+D288</f>
        <v>72</v>
      </c>
      <c r="C275" s="70" t="s">
        <v>62</v>
      </c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 x14ac:dyDescent="0.25">
      <c r="A276" s="82" t="s">
        <v>237</v>
      </c>
      <c r="B276" s="83"/>
      <c r="C276" s="83"/>
      <c r="D276" s="83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ht="30" customHeight="1" x14ac:dyDescent="0.25">
      <c r="A277" s="20" t="s">
        <v>6</v>
      </c>
      <c r="B277" s="20" t="s">
        <v>102</v>
      </c>
      <c r="C277" s="67" t="s">
        <v>42</v>
      </c>
      <c r="D277" s="67" t="s">
        <v>352</v>
      </c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ht="37.5" x14ac:dyDescent="0.25">
      <c r="A278" s="26">
        <v>10001</v>
      </c>
      <c r="B278" s="13" t="s">
        <v>238</v>
      </c>
      <c r="C278" s="20"/>
      <c r="D278" s="20">
        <v>1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 x14ac:dyDescent="0.25">
      <c r="A279" s="26">
        <v>10002</v>
      </c>
      <c r="B279" s="13" t="s">
        <v>239</v>
      </c>
      <c r="C279" s="20">
        <v>2</v>
      </c>
      <c r="D279" s="20">
        <v>5</v>
      </c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ht="37.5" x14ac:dyDescent="0.25">
      <c r="A280" s="26">
        <v>10003</v>
      </c>
      <c r="B280" s="13" t="s">
        <v>240</v>
      </c>
      <c r="C280" s="20">
        <v>7</v>
      </c>
      <c r="D280" s="20">
        <v>3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 x14ac:dyDescent="0.25">
      <c r="A281" s="26">
        <v>10004</v>
      </c>
      <c r="B281" s="13" t="s">
        <v>241</v>
      </c>
      <c r="C281" s="20">
        <v>32</v>
      </c>
      <c r="D281" s="20">
        <v>13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 x14ac:dyDescent="0.25">
      <c r="A282" s="26">
        <v>10005</v>
      </c>
      <c r="B282" s="13" t="s">
        <v>242</v>
      </c>
      <c r="C282" s="20"/>
      <c r="D282" s="20">
        <v>1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x14ac:dyDescent="0.25">
      <c r="A283" s="26">
        <v>10008</v>
      </c>
      <c r="B283" s="13" t="s">
        <v>243</v>
      </c>
      <c r="C283" s="20">
        <v>1</v>
      </c>
      <c r="D283" s="20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x14ac:dyDescent="0.25">
      <c r="A284" s="26">
        <v>10009</v>
      </c>
      <c r="B284" s="13" t="s">
        <v>244</v>
      </c>
      <c r="C284" s="20"/>
      <c r="D284" s="20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ht="37.5" x14ac:dyDescent="0.25">
      <c r="A285" s="26">
        <v>10010</v>
      </c>
      <c r="B285" s="13" t="s">
        <v>245</v>
      </c>
      <c r="C285" s="20"/>
      <c r="D285" s="20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x14ac:dyDescent="0.25">
      <c r="A286" s="57">
        <v>10011</v>
      </c>
      <c r="B286" s="13" t="s">
        <v>246</v>
      </c>
      <c r="C286" s="20">
        <v>4</v>
      </c>
      <c r="D286" s="20">
        <v>3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 ht="37.5" x14ac:dyDescent="0.25">
      <c r="A287" s="57">
        <v>10012</v>
      </c>
      <c r="B287" s="13" t="s">
        <v>247</v>
      </c>
      <c r="C287" s="20"/>
      <c r="D287" s="30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1:16" x14ac:dyDescent="0.25">
      <c r="A288" s="58"/>
      <c r="B288" s="43" t="s">
        <v>17</v>
      </c>
      <c r="C288" s="20">
        <f>SUM(C278:C287)</f>
        <v>46</v>
      </c>
      <c r="D288" s="20">
        <f>SUM(D278:D287)</f>
        <v>26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90" spans="1:16" x14ac:dyDescent="0.25">
      <c r="A290" s="76" t="s">
        <v>248</v>
      </c>
      <c r="B290" s="77"/>
      <c r="C290" s="77"/>
      <c r="D290" s="77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x14ac:dyDescent="0.3">
      <c r="B291" s="41">
        <f>C306+D306</f>
        <v>120</v>
      </c>
      <c r="C291" s="70" t="s">
        <v>39</v>
      </c>
    </row>
    <row r="292" spans="1:16" x14ac:dyDescent="0.25">
      <c r="A292" s="82" t="s">
        <v>249</v>
      </c>
      <c r="B292" s="83"/>
      <c r="C292" s="83"/>
      <c r="D292" s="83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1:16" ht="66" x14ac:dyDescent="0.25">
      <c r="A293" s="20" t="s">
        <v>6</v>
      </c>
      <c r="B293" s="20" t="s">
        <v>102</v>
      </c>
      <c r="C293" s="27" t="s">
        <v>42</v>
      </c>
      <c r="D293" s="27" t="s">
        <v>43</v>
      </c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ht="37.5" x14ac:dyDescent="0.25">
      <c r="A294" s="26">
        <v>11001</v>
      </c>
      <c r="B294" s="33" t="s">
        <v>250</v>
      </c>
      <c r="C294" s="27"/>
      <c r="D294" s="27">
        <v>2</v>
      </c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ht="56.25" x14ac:dyDescent="0.25">
      <c r="A295" s="26">
        <v>11002</v>
      </c>
      <c r="B295" s="13" t="s">
        <v>251</v>
      </c>
      <c r="C295" s="20">
        <v>7</v>
      </c>
      <c r="D295" s="20">
        <v>14</v>
      </c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ht="56.25" x14ac:dyDescent="0.25">
      <c r="A296" s="26">
        <v>11003</v>
      </c>
      <c r="B296" s="13" t="s">
        <v>252</v>
      </c>
      <c r="C296" s="20">
        <v>5</v>
      </c>
      <c r="D296" s="20">
        <v>11</v>
      </c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1:16" ht="37.5" x14ac:dyDescent="0.25">
      <c r="A297" s="26">
        <v>11004</v>
      </c>
      <c r="B297" s="13" t="s">
        <v>253</v>
      </c>
      <c r="C297" s="20">
        <v>15</v>
      </c>
      <c r="D297" s="20">
        <v>24</v>
      </c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 ht="56.25" x14ac:dyDescent="0.25">
      <c r="A298" s="26">
        <v>11005</v>
      </c>
      <c r="B298" s="13" t="s">
        <v>254</v>
      </c>
      <c r="C298" s="20">
        <v>8</v>
      </c>
      <c r="D298" s="20">
        <v>9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 ht="37.5" x14ac:dyDescent="0.25">
      <c r="A299" s="26">
        <v>11006</v>
      </c>
      <c r="B299" s="13" t="s">
        <v>255</v>
      </c>
      <c r="C299" s="20"/>
      <c r="D299" s="20">
        <v>3</v>
      </c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x14ac:dyDescent="0.25">
      <c r="A300" s="26">
        <v>11007</v>
      </c>
      <c r="B300" s="13" t="s">
        <v>256</v>
      </c>
      <c r="C300" s="20">
        <v>1</v>
      </c>
      <c r="D300" s="20">
        <v>1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x14ac:dyDescent="0.25">
      <c r="A301" s="26">
        <v>11008</v>
      </c>
      <c r="B301" s="13" t="s">
        <v>257</v>
      </c>
      <c r="C301" s="20">
        <v>3</v>
      </c>
      <c r="D301" s="20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1:16" x14ac:dyDescent="0.25">
      <c r="A302" s="26">
        <v>11009</v>
      </c>
      <c r="B302" s="13" t="s">
        <v>258</v>
      </c>
      <c r="C302" s="20">
        <v>2</v>
      </c>
      <c r="D302" s="20">
        <v>5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ht="37.5" x14ac:dyDescent="0.25">
      <c r="A303" s="26">
        <v>11010</v>
      </c>
      <c r="B303" s="13" t="s">
        <v>259</v>
      </c>
      <c r="C303" s="20">
        <v>2</v>
      </c>
      <c r="D303" s="20">
        <v>1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 ht="37.5" x14ac:dyDescent="0.25">
      <c r="A304" s="26">
        <v>11011</v>
      </c>
      <c r="B304" s="13" t="s">
        <v>260</v>
      </c>
      <c r="C304" s="20">
        <v>1</v>
      </c>
      <c r="D304" s="20">
        <v>1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1:16" ht="37.5" x14ac:dyDescent="0.25">
      <c r="A305" s="26">
        <v>11012</v>
      </c>
      <c r="B305" s="13" t="s">
        <v>261</v>
      </c>
      <c r="C305" s="20">
        <v>1</v>
      </c>
      <c r="D305" s="20">
        <v>4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x14ac:dyDescent="0.25">
      <c r="A306" s="26"/>
      <c r="B306" s="43" t="s">
        <v>17</v>
      </c>
      <c r="C306" s="20">
        <f>SUM(C294:C305)</f>
        <v>45</v>
      </c>
      <c r="D306" s="20">
        <f>SUM(D294:D305)</f>
        <v>75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8" spans="1:16" x14ac:dyDescent="0.25">
      <c r="A308" s="76" t="s">
        <v>262</v>
      </c>
      <c r="B308" s="77"/>
      <c r="C308" s="77"/>
      <c r="D308" s="77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x14ac:dyDescent="0.3">
      <c r="B309" s="41">
        <f>C323+D323</f>
        <v>46</v>
      </c>
      <c r="C309" s="70" t="s">
        <v>39</v>
      </c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x14ac:dyDescent="0.25">
      <c r="A310" s="82" t="s">
        <v>263</v>
      </c>
      <c r="B310" s="83"/>
      <c r="C310" s="83"/>
      <c r="D310" s="83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ht="66" x14ac:dyDescent="0.25">
      <c r="A311" s="20" t="s">
        <v>6</v>
      </c>
      <c r="B311" s="20" t="s">
        <v>102</v>
      </c>
      <c r="C311" s="27" t="s">
        <v>42</v>
      </c>
      <c r="D311" s="27" t="s">
        <v>43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ht="56.25" x14ac:dyDescent="0.25">
      <c r="A312" s="26">
        <v>12001</v>
      </c>
      <c r="B312" s="13" t="s">
        <v>264</v>
      </c>
      <c r="C312" s="20">
        <v>2</v>
      </c>
      <c r="D312" s="20">
        <v>1</v>
      </c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ht="37.5" x14ac:dyDescent="0.25">
      <c r="A313" s="26">
        <v>12002</v>
      </c>
      <c r="B313" s="13" t="s">
        <v>265</v>
      </c>
      <c r="C313" s="20">
        <v>4</v>
      </c>
      <c r="D313" s="20">
        <v>5</v>
      </c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ht="37.5" x14ac:dyDescent="0.25">
      <c r="A314" s="26">
        <v>12003</v>
      </c>
      <c r="B314" s="13" t="s">
        <v>266</v>
      </c>
      <c r="C314" s="20">
        <v>1</v>
      </c>
      <c r="D314" s="20">
        <v>3</v>
      </c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ht="56.25" x14ac:dyDescent="0.25">
      <c r="A315" s="26">
        <v>12004</v>
      </c>
      <c r="B315" s="13" t="s">
        <v>267</v>
      </c>
      <c r="C315" s="20"/>
      <c r="D315" s="20">
        <v>4</v>
      </c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x14ac:dyDescent="0.25">
      <c r="A316" s="26">
        <v>12006</v>
      </c>
      <c r="B316" s="13" t="s">
        <v>268</v>
      </c>
      <c r="C316" s="20">
        <v>3</v>
      </c>
      <c r="D316" s="20">
        <v>3</v>
      </c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ht="37.5" x14ac:dyDescent="0.25">
      <c r="A317" s="26">
        <v>12007</v>
      </c>
      <c r="B317" s="13" t="s">
        <v>269</v>
      </c>
      <c r="C317" s="20">
        <v>4</v>
      </c>
      <c r="D317" s="20">
        <v>2</v>
      </c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x14ac:dyDescent="0.25">
      <c r="A318" s="26">
        <v>12008</v>
      </c>
      <c r="B318" s="13" t="s">
        <v>270</v>
      </c>
      <c r="C318" s="20">
        <v>2</v>
      </c>
      <c r="D318" s="20">
        <v>4</v>
      </c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x14ac:dyDescent="0.25">
      <c r="A319" s="26">
        <v>12009</v>
      </c>
      <c r="B319" s="13" t="s">
        <v>271</v>
      </c>
      <c r="C319" s="14"/>
      <c r="D319" s="14">
        <v>1</v>
      </c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x14ac:dyDescent="0.25">
      <c r="A320" s="26">
        <v>12011</v>
      </c>
      <c r="B320" s="13" t="s">
        <v>272</v>
      </c>
      <c r="C320" s="20"/>
      <c r="D320" s="20">
        <v>1</v>
      </c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x14ac:dyDescent="0.25">
      <c r="A321" s="26">
        <v>12012</v>
      </c>
      <c r="B321" s="13" t="s">
        <v>273</v>
      </c>
      <c r="C321" s="20"/>
      <c r="D321" s="20">
        <v>1</v>
      </c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ht="37.5" x14ac:dyDescent="0.25">
      <c r="A322" s="57">
        <v>12014</v>
      </c>
      <c r="B322" s="13" t="s">
        <v>274</v>
      </c>
      <c r="C322" s="20">
        <v>1</v>
      </c>
      <c r="D322" s="20">
        <v>4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x14ac:dyDescent="0.25">
      <c r="A323" s="57"/>
      <c r="B323" s="43" t="s">
        <v>17</v>
      </c>
      <c r="C323" s="20">
        <f>SUM(C312:C322)</f>
        <v>17</v>
      </c>
      <c r="D323" s="20">
        <f>SUM(D312:D322)</f>
        <v>29</v>
      </c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5" spans="1:16" x14ac:dyDescent="0.25">
      <c r="A325" s="74" t="s">
        <v>275</v>
      </c>
      <c r="B325" s="75"/>
      <c r="C325" s="75"/>
      <c r="D325" s="75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x14ac:dyDescent="0.3">
      <c r="A326" s="21"/>
      <c r="B326" s="41">
        <f>C338+D338</f>
        <v>483</v>
      </c>
      <c r="C326" s="70" t="s">
        <v>62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x14ac:dyDescent="0.25">
      <c r="A327" s="86" t="s">
        <v>276</v>
      </c>
      <c r="B327" s="87"/>
      <c r="C327" s="87"/>
      <c r="D327" s="87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ht="66" x14ac:dyDescent="0.25">
      <c r="A328" s="20" t="s">
        <v>6</v>
      </c>
      <c r="B328" s="20" t="s">
        <v>102</v>
      </c>
      <c r="C328" s="27" t="s">
        <v>42</v>
      </c>
      <c r="D328" s="27" t="s">
        <v>43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ht="37.5" x14ac:dyDescent="0.25">
      <c r="A329" s="26">
        <v>13001</v>
      </c>
      <c r="B329" s="13" t="s">
        <v>277</v>
      </c>
      <c r="C329" s="20">
        <v>17</v>
      </c>
      <c r="D329" s="20">
        <v>27</v>
      </c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x14ac:dyDescent="0.25">
      <c r="A330" s="26">
        <v>13002</v>
      </c>
      <c r="B330" s="13" t="s">
        <v>278</v>
      </c>
      <c r="C330" s="20">
        <v>19</v>
      </c>
      <c r="D330" s="20">
        <v>12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ht="37.5" x14ac:dyDescent="0.25">
      <c r="A331" s="26">
        <v>13003</v>
      </c>
      <c r="B331" s="13" t="s">
        <v>279</v>
      </c>
      <c r="C331" s="20">
        <v>38</v>
      </c>
      <c r="D331" s="20">
        <v>28</v>
      </c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x14ac:dyDescent="0.25">
      <c r="A332" s="26">
        <v>13004</v>
      </c>
      <c r="B332" s="13" t="s">
        <v>280</v>
      </c>
      <c r="C332" s="20">
        <v>93</v>
      </c>
      <c r="D332" s="20">
        <v>83</v>
      </c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x14ac:dyDescent="0.25">
      <c r="A333" s="26">
        <v>13007</v>
      </c>
      <c r="B333" s="13" t="s">
        <v>281</v>
      </c>
      <c r="C333" s="20">
        <v>68</v>
      </c>
      <c r="D333" s="20">
        <v>43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x14ac:dyDescent="0.25">
      <c r="A334" s="26">
        <v>13009</v>
      </c>
      <c r="B334" s="13" t="s">
        <v>282</v>
      </c>
      <c r="C334" s="20">
        <v>12</v>
      </c>
      <c r="D334" s="20">
        <v>2</v>
      </c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ht="56.25" x14ac:dyDescent="0.25">
      <c r="A335" s="26">
        <v>13013</v>
      </c>
      <c r="B335" s="13" t="s">
        <v>283</v>
      </c>
      <c r="C335" s="20">
        <v>4</v>
      </c>
      <c r="D335" s="20">
        <v>6</v>
      </c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x14ac:dyDescent="0.25">
      <c r="A336" s="26">
        <v>13014</v>
      </c>
      <c r="B336" s="13" t="s">
        <v>284</v>
      </c>
      <c r="C336" s="20">
        <v>4</v>
      </c>
      <c r="D336" s="20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x14ac:dyDescent="0.25">
      <c r="A337" s="26">
        <v>13016</v>
      </c>
      <c r="B337" s="13" t="s">
        <v>285</v>
      </c>
      <c r="C337" s="20">
        <v>21</v>
      </c>
      <c r="D337" s="20">
        <v>6</v>
      </c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x14ac:dyDescent="0.25">
      <c r="A338" s="26"/>
      <c r="B338" s="43" t="s">
        <v>17</v>
      </c>
      <c r="C338" s="20">
        <f>SUM(C329:C337)</f>
        <v>276</v>
      </c>
      <c r="D338" s="20">
        <f>SUM(D329:D337)</f>
        <v>207</v>
      </c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40" spans="1:16" x14ac:dyDescent="0.25">
      <c r="A340" s="76" t="s">
        <v>286</v>
      </c>
      <c r="B340" s="77"/>
      <c r="C340" s="77"/>
      <c r="D340" s="77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x14ac:dyDescent="0.3">
      <c r="B341" s="41">
        <f>C348+D348</f>
        <v>48</v>
      </c>
      <c r="C341" s="70" t="s">
        <v>39</v>
      </c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x14ac:dyDescent="0.25">
      <c r="A342" s="88" t="s">
        <v>287</v>
      </c>
      <c r="B342" s="89"/>
      <c r="C342" s="89"/>
      <c r="D342" s="89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ht="66" x14ac:dyDescent="0.25">
      <c r="A343" s="20" t="s">
        <v>6</v>
      </c>
      <c r="B343" s="20" t="s">
        <v>102</v>
      </c>
      <c r="C343" s="27" t="s">
        <v>42</v>
      </c>
      <c r="D343" s="27" t="s">
        <v>43</v>
      </c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ht="75" x14ac:dyDescent="0.25">
      <c r="A344" s="26">
        <v>14001</v>
      </c>
      <c r="B344" s="13" t="s">
        <v>288</v>
      </c>
      <c r="C344" s="20">
        <v>2</v>
      </c>
      <c r="D344" s="20">
        <v>10</v>
      </c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1:16" ht="37.5" x14ac:dyDescent="0.25">
      <c r="A345" s="26">
        <v>14002</v>
      </c>
      <c r="B345" s="13" t="s">
        <v>289</v>
      </c>
      <c r="C345" s="20">
        <v>20</v>
      </c>
      <c r="D345" s="20">
        <v>7</v>
      </c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x14ac:dyDescent="0.25">
      <c r="A346" s="26">
        <v>14005</v>
      </c>
      <c r="B346" s="13" t="s">
        <v>290</v>
      </c>
      <c r="C346" s="20">
        <v>6</v>
      </c>
      <c r="D346" s="20">
        <v>3</v>
      </c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1:16" ht="37.5" x14ac:dyDescent="0.25">
      <c r="A347" s="57">
        <v>14006</v>
      </c>
      <c r="B347" s="13" t="s">
        <v>291</v>
      </c>
      <c r="C347" s="20"/>
      <c r="D347" s="20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 x14ac:dyDescent="0.3">
      <c r="A348" s="22"/>
      <c r="B348" s="22"/>
      <c r="C348" s="29">
        <f>SUM(C344:C347)</f>
        <v>28</v>
      </c>
      <c r="D348" s="29">
        <f>SUM(D344:D347)</f>
        <v>20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50" spans="1:16" x14ac:dyDescent="0.25">
      <c r="A350" s="76" t="s">
        <v>292</v>
      </c>
      <c r="B350" s="77"/>
      <c r="C350" s="77"/>
      <c r="D350" s="77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 x14ac:dyDescent="0.3">
      <c r="A351" s="2"/>
      <c r="B351" s="59">
        <f>C360+D360</f>
        <v>15</v>
      </c>
      <c r="C351" s="70" t="s">
        <v>39</v>
      </c>
      <c r="D351" s="28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1:16" x14ac:dyDescent="0.3">
      <c r="A352" s="84" t="s">
        <v>293</v>
      </c>
      <c r="B352" s="84"/>
      <c r="C352" s="84"/>
      <c r="D352" s="84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1:16" ht="66" x14ac:dyDescent="0.25">
      <c r="A353" s="20" t="s">
        <v>6</v>
      </c>
      <c r="B353" s="20" t="s">
        <v>102</v>
      </c>
      <c r="C353" s="27" t="s">
        <v>42</v>
      </c>
      <c r="D353" s="27" t="s">
        <v>43</v>
      </c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x14ac:dyDescent="0.25">
      <c r="A354" s="26">
        <v>15001</v>
      </c>
      <c r="B354" s="33" t="s">
        <v>294</v>
      </c>
      <c r="C354" s="27"/>
      <c r="D354" s="27">
        <v>1</v>
      </c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1:16" ht="37.5" x14ac:dyDescent="0.25">
      <c r="A355" s="26">
        <v>15002</v>
      </c>
      <c r="B355" s="13" t="s">
        <v>295</v>
      </c>
      <c r="C355" s="20">
        <v>3</v>
      </c>
      <c r="D355" s="20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1:16" ht="37.5" x14ac:dyDescent="0.25">
      <c r="A356" s="26">
        <v>15003</v>
      </c>
      <c r="B356" s="13" t="s">
        <v>296</v>
      </c>
      <c r="C356" s="20"/>
      <c r="D356" s="20">
        <v>2</v>
      </c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1:16" ht="37.5" x14ac:dyDescent="0.25">
      <c r="A357" s="26">
        <v>15005</v>
      </c>
      <c r="B357" s="13" t="s">
        <v>297</v>
      </c>
      <c r="C357" s="20"/>
      <c r="D357" s="20">
        <v>1</v>
      </c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ht="37.5" x14ac:dyDescent="0.25">
      <c r="A358" s="60">
        <v>15007</v>
      </c>
      <c r="B358" s="32" t="s">
        <v>298</v>
      </c>
      <c r="C358" s="16">
        <v>2</v>
      </c>
      <c r="D358" s="16">
        <v>4</v>
      </c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1:16" x14ac:dyDescent="0.25">
      <c r="A359" s="60">
        <v>15010</v>
      </c>
      <c r="B359" s="32" t="s">
        <v>299</v>
      </c>
      <c r="C359" s="16"/>
      <c r="D359" s="16">
        <v>2</v>
      </c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1:16" x14ac:dyDescent="0.25">
      <c r="A360" s="26"/>
      <c r="B360" s="13"/>
      <c r="C360" s="20">
        <f>SUM(C354:C359)</f>
        <v>5</v>
      </c>
      <c r="D360" s="20">
        <f>SUM(D354:D359)</f>
        <v>10</v>
      </c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2" spans="1:16" x14ac:dyDescent="0.25">
      <c r="A362" s="76" t="s">
        <v>300</v>
      </c>
      <c r="B362" s="77"/>
      <c r="C362" s="77"/>
      <c r="D362" s="77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x14ac:dyDescent="0.3">
      <c r="B363" s="41">
        <f>C377+D377</f>
        <v>316</v>
      </c>
      <c r="C363" s="70" t="s">
        <v>39</v>
      </c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x14ac:dyDescent="0.25">
      <c r="A364" s="82" t="s">
        <v>301</v>
      </c>
      <c r="B364" s="83"/>
      <c r="C364" s="83"/>
      <c r="D364" s="83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1:16" ht="66" x14ac:dyDescent="0.25">
      <c r="A365" s="20" t="s">
        <v>6</v>
      </c>
      <c r="B365" s="20" t="s">
        <v>102</v>
      </c>
      <c r="C365" s="27" t="s">
        <v>42</v>
      </c>
      <c r="D365" s="27" t="s">
        <v>43</v>
      </c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1:16" ht="37.5" x14ac:dyDescent="0.25">
      <c r="A366" s="26">
        <v>16001</v>
      </c>
      <c r="B366" s="56" t="s">
        <v>302</v>
      </c>
      <c r="C366" s="20">
        <v>1</v>
      </c>
      <c r="D366" s="20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1:16" ht="93.75" x14ac:dyDescent="0.25">
      <c r="A367" s="26">
        <v>16002</v>
      </c>
      <c r="B367" s="56" t="s">
        <v>303</v>
      </c>
      <c r="C367" s="20">
        <v>9</v>
      </c>
      <c r="D367" s="20">
        <v>5</v>
      </c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ht="37.5" x14ac:dyDescent="0.25">
      <c r="A368" s="26">
        <v>16003</v>
      </c>
      <c r="B368" s="13" t="s">
        <v>304</v>
      </c>
      <c r="C368" s="20">
        <v>19</v>
      </c>
      <c r="D368" s="20">
        <v>13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ht="56.25" x14ac:dyDescent="0.25">
      <c r="A369" s="26">
        <v>16004</v>
      </c>
      <c r="B369" s="13" t="s">
        <v>305</v>
      </c>
      <c r="C369" s="20">
        <v>8</v>
      </c>
      <c r="D369" s="20">
        <v>7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1:16" ht="56.25" x14ac:dyDescent="0.25">
      <c r="A370" s="26">
        <v>16005</v>
      </c>
      <c r="B370" s="13" t="s">
        <v>306</v>
      </c>
      <c r="C370" s="20">
        <v>29</v>
      </c>
      <c r="D370" s="20">
        <v>24</v>
      </c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1:16" ht="37.5" x14ac:dyDescent="0.25">
      <c r="A371" s="26">
        <v>16006</v>
      </c>
      <c r="B371" s="13" t="s">
        <v>307</v>
      </c>
      <c r="C371" s="20">
        <v>2</v>
      </c>
      <c r="D371" s="20">
        <v>6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1:16" ht="37.5" x14ac:dyDescent="0.25">
      <c r="A372" s="26">
        <v>16008</v>
      </c>
      <c r="B372" s="13" t="s">
        <v>308</v>
      </c>
      <c r="C372" s="20">
        <v>1</v>
      </c>
      <c r="D372" s="20">
        <v>4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 ht="37.5" x14ac:dyDescent="0.25">
      <c r="A373" s="26">
        <v>16009</v>
      </c>
      <c r="B373" s="13" t="s">
        <v>309</v>
      </c>
      <c r="C373" s="14">
        <v>3</v>
      </c>
      <c r="D373" s="14">
        <v>2</v>
      </c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ht="56.25" x14ac:dyDescent="0.25">
      <c r="A374" s="26">
        <v>16013</v>
      </c>
      <c r="B374" s="13" t="s">
        <v>310</v>
      </c>
      <c r="C374" s="20"/>
      <c r="D374" s="20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ht="37.5" x14ac:dyDescent="0.25">
      <c r="A375" s="26">
        <v>16014</v>
      </c>
      <c r="B375" s="13" t="s">
        <v>311</v>
      </c>
      <c r="C375" s="20">
        <v>39</v>
      </c>
      <c r="D375" s="20">
        <v>76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1:16" x14ac:dyDescent="0.25">
      <c r="A376" s="57">
        <v>16015</v>
      </c>
      <c r="B376" s="13" t="s">
        <v>312</v>
      </c>
      <c r="C376" s="20">
        <v>44</v>
      </c>
      <c r="D376" s="20">
        <v>24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1:16" x14ac:dyDescent="0.25">
      <c r="A377" s="57"/>
      <c r="B377" s="43" t="s">
        <v>17</v>
      </c>
      <c r="C377" s="20">
        <f>SUM(C366:C376)</f>
        <v>155</v>
      </c>
      <c r="D377" s="20">
        <f>SUM(D366:D376)</f>
        <v>161</v>
      </c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1:16" x14ac:dyDescent="0.25"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1:16" ht="37.5" customHeight="1" x14ac:dyDescent="0.25">
      <c r="A379" s="74" t="s">
        <v>313</v>
      </c>
      <c r="B379" s="75"/>
      <c r="C379" s="75"/>
      <c r="D379" s="75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x14ac:dyDescent="0.3">
      <c r="B380" s="41">
        <f>C388+D388</f>
        <v>26</v>
      </c>
      <c r="C380" s="70" t="s">
        <v>39</v>
      </c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1:16" x14ac:dyDescent="0.25">
      <c r="A381" s="82" t="s">
        <v>314</v>
      </c>
      <c r="B381" s="85"/>
      <c r="C381" s="85"/>
      <c r="D381" s="85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1:16" ht="66" x14ac:dyDescent="0.25">
      <c r="A382" s="20" t="s">
        <v>6</v>
      </c>
      <c r="B382" s="30" t="s">
        <v>315</v>
      </c>
      <c r="C382" s="27" t="s">
        <v>42</v>
      </c>
      <c r="D382" s="27" t="s">
        <v>43</v>
      </c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 x14ac:dyDescent="0.25">
      <c r="A383" s="26">
        <v>17001</v>
      </c>
      <c r="B383" s="30" t="s">
        <v>316</v>
      </c>
      <c r="C383" s="27">
        <v>1</v>
      </c>
      <c r="D383" s="27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ht="21.75" customHeight="1" x14ac:dyDescent="0.25">
      <c r="A384" s="57">
        <v>17003</v>
      </c>
      <c r="B384" s="13" t="s">
        <v>317</v>
      </c>
      <c r="C384" s="20"/>
      <c r="D384" s="20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1:16" x14ac:dyDescent="0.25">
      <c r="A385" s="57">
        <v>17004</v>
      </c>
      <c r="B385" s="13" t="s">
        <v>318</v>
      </c>
      <c r="C385" s="20"/>
      <c r="D385" s="20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ht="37.5" x14ac:dyDescent="0.25">
      <c r="A386" s="57">
        <v>17005</v>
      </c>
      <c r="B386" s="13" t="s">
        <v>319</v>
      </c>
      <c r="C386" s="20">
        <v>23</v>
      </c>
      <c r="D386" s="20">
        <v>1</v>
      </c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1:16" ht="37.5" x14ac:dyDescent="0.25">
      <c r="A387" s="57">
        <v>17006</v>
      </c>
      <c r="B387" s="13" t="s">
        <v>320</v>
      </c>
      <c r="C387" s="30"/>
      <c r="D387" s="20">
        <v>1</v>
      </c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1:16" x14ac:dyDescent="0.25">
      <c r="A388" s="30"/>
      <c r="B388" s="43" t="s">
        <v>17</v>
      </c>
      <c r="C388" s="20">
        <f>SUM(C383:C387)</f>
        <v>24</v>
      </c>
      <c r="D388" s="20">
        <f>SUM(D384:D387)</f>
        <v>2</v>
      </c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1:16" x14ac:dyDescent="0.25">
      <c r="A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1:16" x14ac:dyDescent="0.25">
      <c r="A390" s="76" t="s">
        <v>321</v>
      </c>
      <c r="B390" s="77"/>
      <c r="C390" s="77"/>
      <c r="D390" s="77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1:16" x14ac:dyDescent="0.3">
      <c r="B391" s="41">
        <f>C401+D401</f>
        <v>82</v>
      </c>
      <c r="C391" s="70" t="s">
        <v>62</v>
      </c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1:16" x14ac:dyDescent="0.25">
      <c r="A392" s="80" t="s">
        <v>322</v>
      </c>
      <c r="B392" s="81"/>
      <c r="C392" s="81"/>
      <c r="D392" s="8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ht="66" x14ac:dyDescent="0.25">
      <c r="A393" s="20" t="s">
        <v>6</v>
      </c>
      <c r="B393" s="30" t="s">
        <v>323</v>
      </c>
      <c r="C393" s="27" t="s">
        <v>42</v>
      </c>
      <c r="D393" s="27" t="s">
        <v>43</v>
      </c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1:16" ht="37.5" x14ac:dyDescent="0.25">
      <c r="A394" s="26">
        <v>18001</v>
      </c>
      <c r="B394" s="13" t="s">
        <v>324</v>
      </c>
      <c r="C394" s="20">
        <v>23</v>
      </c>
      <c r="D394" s="20">
        <v>13</v>
      </c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 ht="37.5" x14ac:dyDescent="0.25">
      <c r="A395" s="26">
        <v>18002</v>
      </c>
      <c r="B395" s="13" t="s">
        <v>325</v>
      </c>
      <c r="C395" s="20">
        <v>1</v>
      </c>
      <c r="D395" s="20">
        <v>3</v>
      </c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1:16" ht="37.5" x14ac:dyDescent="0.25">
      <c r="A396" s="26">
        <v>18003</v>
      </c>
      <c r="B396" s="13" t="s">
        <v>326</v>
      </c>
      <c r="C396" s="20">
        <v>10</v>
      </c>
      <c r="D396" s="20">
        <v>8</v>
      </c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1:16" x14ac:dyDescent="0.25">
      <c r="A397" s="26">
        <v>18004</v>
      </c>
      <c r="B397" s="13" t="s">
        <v>327</v>
      </c>
      <c r="C397" s="20"/>
      <c r="D397" s="20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1:16" ht="56.25" x14ac:dyDescent="0.25">
      <c r="A398" s="26">
        <v>18005</v>
      </c>
      <c r="B398" s="13" t="s">
        <v>328</v>
      </c>
      <c r="C398" s="20">
        <v>9</v>
      </c>
      <c r="D398" s="20">
        <v>6</v>
      </c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1:16" x14ac:dyDescent="0.25">
      <c r="A399" s="26">
        <v>18006</v>
      </c>
      <c r="B399" s="13" t="s">
        <v>329</v>
      </c>
      <c r="C399" s="20">
        <v>1</v>
      </c>
      <c r="D399" s="20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1:16" ht="18.75" customHeight="1" x14ac:dyDescent="0.25">
      <c r="A400" s="26">
        <v>18007</v>
      </c>
      <c r="B400" s="13" t="s">
        <v>330</v>
      </c>
      <c r="C400" s="20">
        <v>4</v>
      </c>
      <c r="D400" s="20">
        <v>4</v>
      </c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1:16" x14ac:dyDescent="0.25">
      <c r="A401" s="26"/>
      <c r="B401" s="43" t="s">
        <v>17</v>
      </c>
      <c r="C401" s="20">
        <f>SUM(C394:C400)</f>
        <v>48</v>
      </c>
      <c r="D401" s="20">
        <f>SUM(D394:D400)</f>
        <v>34</v>
      </c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1:16" x14ac:dyDescent="0.25">
      <c r="A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x14ac:dyDescent="0.25">
      <c r="A403" s="76" t="s">
        <v>331</v>
      </c>
      <c r="B403" s="77"/>
      <c r="C403" s="77"/>
      <c r="D403" s="77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1:16" x14ac:dyDescent="0.3">
      <c r="B404" s="41">
        <f>C407+D407</f>
        <v>0</v>
      </c>
      <c r="C404" s="70" t="s">
        <v>39</v>
      </c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1:16" x14ac:dyDescent="0.25">
      <c r="A405" s="82" t="s">
        <v>332</v>
      </c>
      <c r="B405" s="83"/>
      <c r="C405" s="83"/>
      <c r="D405" s="83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1:16" ht="66" x14ac:dyDescent="0.25">
      <c r="A406" s="20" t="s">
        <v>6</v>
      </c>
      <c r="B406" s="20" t="s">
        <v>102</v>
      </c>
      <c r="C406" s="27" t="s">
        <v>42</v>
      </c>
      <c r="D406" s="27" t="s">
        <v>43</v>
      </c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 x14ac:dyDescent="0.25">
      <c r="A407" s="26">
        <v>19001</v>
      </c>
      <c r="B407" s="13" t="s">
        <v>333</v>
      </c>
      <c r="C407" s="20">
        <v>0</v>
      </c>
      <c r="D407" s="20">
        <v>0</v>
      </c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1:16" x14ac:dyDescent="0.25">
      <c r="A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1:16" x14ac:dyDescent="0.25">
      <c r="A409" s="76" t="s">
        <v>334</v>
      </c>
      <c r="B409" s="77"/>
      <c r="C409" s="77"/>
      <c r="D409" s="77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1:16" x14ac:dyDescent="0.3">
      <c r="B410" s="41">
        <f>C413+D413</f>
        <v>1</v>
      </c>
      <c r="C410" s="70" t="s">
        <v>100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1:16" x14ac:dyDescent="0.25">
      <c r="A411" s="82" t="s">
        <v>335</v>
      </c>
      <c r="B411" s="83"/>
      <c r="C411" s="83"/>
      <c r="D411" s="83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 ht="66" x14ac:dyDescent="0.25">
      <c r="A412" s="20" t="s">
        <v>6</v>
      </c>
      <c r="B412" s="20" t="s">
        <v>102</v>
      </c>
      <c r="C412" s="27" t="s">
        <v>42</v>
      </c>
      <c r="D412" s="27" t="s">
        <v>43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x14ac:dyDescent="0.25">
      <c r="A413" s="26">
        <v>20001</v>
      </c>
      <c r="B413" s="20" t="s">
        <v>336</v>
      </c>
      <c r="C413" s="61"/>
      <c r="D413" s="20">
        <v>1</v>
      </c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 x14ac:dyDescent="0.25">
      <c r="A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x14ac:dyDescent="0.25">
      <c r="A415" s="74" t="s">
        <v>337</v>
      </c>
      <c r="B415" s="75"/>
      <c r="C415" s="75"/>
      <c r="D415" s="75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 x14ac:dyDescent="0.3">
      <c r="A416" s="21"/>
      <c r="B416" s="41">
        <f>C421+D421</f>
        <v>1</v>
      </c>
      <c r="C416" s="70" t="s">
        <v>100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 x14ac:dyDescent="0.25">
      <c r="A417" s="23"/>
      <c r="B417" s="42"/>
      <c r="C417" s="42"/>
      <c r="D417" s="48" t="s">
        <v>338</v>
      </c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1:16" ht="66" x14ac:dyDescent="0.25">
      <c r="A418" s="20" t="s">
        <v>6</v>
      </c>
      <c r="B418" s="20" t="s">
        <v>102</v>
      </c>
      <c r="C418" s="27" t="s">
        <v>42</v>
      </c>
      <c r="D418" s="27" t="s">
        <v>43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1:16" x14ac:dyDescent="0.25">
      <c r="A419" s="26">
        <v>21001</v>
      </c>
      <c r="B419" s="13" t="s">
        <v>339</v>
      </c>
      <c r="C419" s="20">
        <v>1</v>
      </c>
      <c r="D419" s="20">
        <v>0</v>
      </c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x14ac:dyDescent="0.25">
      <c r="A420" s="26">
        <v>21002</v>
      </c>
      <c r="B420" s="13" t="s">
        <v>340</v>
      </c>
      <c r="C420" s="20"/>
      <c r="D420" s="20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1:16" x14ac:dyDescent="0.3">
      <c r="A421" s="32"/>
      <c r="B421" s="36" t="s">
        <v>17</v>
      </c>
      <c r="C421" s="29">
        <f>SUM(C419:C420)</f>
        <v>1</v>
      </c>
      <c r="D421" s="29">
        <f>SUM(D419:D420)</f>
        <v>0</v>
      </c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x14ac:dyDescent="0.3">
      <c r="A422" s="62"/>
      <c r="B422" s="63"/>
      <c r="C422" s="64"/>
      <c r="D422" s="64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x14ac:dyDescent="0.25">
      <c r="A423" s="76" t="s">
        <v>341</v>
      </c>
      <c r="B423" s="77"/>
      <c r="C423" s="77"/>
      <c r="D423" s="77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1:16" x14ac:dyDescent="0.3">
      <c r="A424" s="21"/>
      <c r="B424" s="41">
        <f>C435+D435</f>
        <v>270</v>
      </c>
      <c r="C424" s="70" t="s">
        <v>39</v>
      </c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1:16" x14ac:dyDescent="0.3">
      <c r="A425" s="65" t="s">
        <v>342</v>
      </c>
      <c r="D425" s="66" t="s">
        <v>343</v>
      </c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1:16" ht="66" x14ac:dyDescent="0.25">
      <c r="A426" s="20" t="s">
        <v>6</v>
      </c>
      <c r="B426" s="20" t="s">
        <v>102</v>
      </c>
      <c r="C426" s="27" t="s">
        <v>42</v>
      </c>
      <c r="D426" s="27" t="s">
        <v>43</v>
      </c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1:16" ht="75" x14ac:dyDescent="0.25">
      <c r="A427" s="26">
        <v>22001</v>
      </c>
      <c r="B427" s="13" t="s">
        <v>344</v>
      </c>
      <c r="C427" s="20">
        <v>18</v>
      </c>
      <c r="D427" s="20">
        <v>8</v>
      </c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ht="37.5" x14ac:dyDescent="0.25">
      <c r="A428" s="26">
        <v>22002</v>
      </c>
      <c r="B428" s="13" t="s">
        <v>345</v>
      </c>
      <c r="C428" s="20">
        <v>3</v>
      </c>
      <c r="D428" s="20">
        <v>4</v>
      </c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1:16" ht="56.25" x14ac:dyDescent="0.25">
      <c r="A429" s="26">
        <v>22003</v>
      </c>
      <c r="B429" s="13" t="s">
        <v>346</v>
      </c>
      <c r="C429" s="20">
        <v>34</v>
      </c>
      <c r="D429" s="20">
        <v>43</v>
      </c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ht="112.5" x14ac:dyDescent="0.25">
      <c r="A430" s="26">
        <v>22004</v>
      </c>
      <c r="B430" s="13" t="s">
        <v>347</v>
      </c>
      <c r="C430" s="20">
        <v>16</v>
      </c>
      <c r="D430" s="20">
        <v>28</v>
      </c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ht="56.25" x14ac:dyDescent="0.25">
      <c r="A431" s="26">
        <v>22005</v>
      </c>
      <c r="B431" s="13" t="s">
        <v>348</v>
      </c>
      <c r="C431" s="20">
        <v>30</v>
      </c>
      <c r="D431" s="20">
        <v>45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ht="56.25" x14ac:dyDescent="0.25">
      <c r="A432" s="26">
        <v>22006</v>
      </c>
      <c r="B432" s="13" t="s">
        <v>349</v>
      </c>
      <c r="C432" s="20">
        <v>13</v>
      </c>
      <c r="D432" s="20">
        <v>11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1:16" x14ac:dyDescent="0.25">
      <c r="A433" s="26">
        <v>22007</v>
      </c>
      <c r="B433" s="13" t="s">
        <v>350</v>
      </c>
      <c r="C433" s="20">
        <v>1</v>
      </c>
      <c r="D433" s="20">
        <v>2</v>
      </c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ht="56.25" x14ac:dyDescent="0.25">
      <c r="A434" s="26">
        <v>22008</v>
      </c>
      <c r="B434" s="13" t="s">
        <v>351</v>
      </c>
      <c r="C434" s="20">
        <v>12</v>
      </c>
      <c r="D434" s="20">
        <v>2</v>
      </c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 x14ac:dyDescent="0.25">
      <c r="A435" s="26"/>
      <c r="B435" s="43" t="s">
        <v>17</v>
      </c>
      <c r="C435" s="20">
        <f>SUM(C427:C434)</f>
        <v>127</v>
      </c>
      <c r="D435" s="20">
        <f>SUM(D427:D434)</f>
        <v>143</v>
      </c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9" spans="1:16" x14ac:dyDescent="0.25">
      <c r="A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</sheetData>
  <mergeCells count="88">
    <mergeCell ref="D26:E26"/>
    <mergeCell ref="D25:E25"/>
    <mergeCell ref="D31:E31"/>
    <mergeCell ref="D30:E30"/>
    <mergeCell ref="D29:E29"/>
    <mergeCell ref="D28:E28"/>
    <mergeCell ref="D27:E27"/>
    <mergeCell ref="D36:E36"/>
    <mergeCell ref="D35:E35"/>
    <mergeCell ref="D34:E34"/>
    <mergeCell ref="D33:E33"/>
    <mergeCell ref="D32:E32"/>
    <mergeCell ref="A20:E20"/>
    <mergeCell ref="A1:E1"/>
    <mergeCell ref="A2:E2"/>
    <mergeCell ref="A4:E4"/>
    <mergeCell ref="A6:E6"/>
    <mergeCell ref="C7:D7"/>
    <mergeCell ref="A8:B8"/>
    <mergeCell ref="D9:E9"/>
    <mergeCell ref="A10:A11"/>
    <mergeCell ref="B10:B11"/>
    <mergeCell ref="C10:E10"/>
    <mergeCell ref="A19:E19"/>
    <mergeCell ref="A21:E21"/>
    <mergeCell ref="D22:E22"/>
    <mergeCell ref="B23:C23"/>
    <mergeCell ref="D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174:D174"/>
    <mergeCell ref="A38:D38"/>
    <mergeCell ref="A39:D39"/>
    <mergeCell ref="C41:D41"/>
    <mergeCell ref="A64:D64"/>
    <mergeCell ref="C66:D66"/>
    <mergeCell ref="A102:D102"/>
    <mergeCell ref="A128:D128"/>
    <mergeCell ref="A147:D147"/>
    <mergeCell ref="C149:D149"/>
    <mergeCell ref="A160:D160"/>
    <mergeCell ref="C162:D162"/>
    <mergeCell ref="A292:D292"/>
    <mergeCell ref="A183:D183"/>
    <mergeCell ref="A202:D202"/>
    <mergeCell ref="A212:D212"/>
    <mergeCell ref="A214:D214"/>
    <mergeCell ref="A235:A236"/>
    <mergeCell ref="C235:C236"/>
    <mergeCell ref="D235:D236"/>
    <mergeCell ref="A251:D251"/>
    <mergeCell ref="A253:D253"/>
    <mergeCell ref="A274:D274"/>
    <mergeCell ref="A276:D276"/>
    <mergeCell ref="A290:D290"/>
    <mergeCell ref="A310:D310"/>
    <mergeCell ref="A325:D325"/>
    <mergeCell ref="A327:D327"/>
    <mergeCell ref="A340:D340"/>
    <mergeCell ref="A342:D342"/>
    <mergeCell ref="A415:D415"/>
    <mergeCell ref="A423:D423"/>
    <mergeCell ref="C184:D184"/>
    <mergeCell ref="A390:D390"/>
    <mergeCell ref="A392:D392"/>
    <mergeCell ref="A403:D403"/>
    <mergeCell ref="A405:D405"/>
    <mergeCell ref="A409:D409"/>
    <mergeCell ref="A411:D411"/>
    <mergeCell ref="A350:D350"/>
    <mergeCell ref="A352:D352"/>
    <mergeCell ref="A362:D362"/>
    <mergeCell ref="A364:D364"/>
    <mergeCell ref="A379:D379"/>
    <mergeCell ref="A381:D381"/>
    <mergeCell ref="A308:D3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2017-06-20T00:50:26Z</dcterms:modified>
</cp:coreProperties>
</file>